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1"/>
  </bookViews>
  <sheets>
    <sheet name="2206" sheetId="1" r:id="rId1"/>
    <sheet name="2106" sheetId="2" r:id="rId2"/>
    <sheet name="1806" sheetId="3" r:id="rId3"/>
    <sheet name="1706" sheetId="4" r:id="rId4"/>
    <sheet name="1606" sheetId="5" r:id="rId5"/>
    <sheet name="1506" sheetId="6" r:id="rId6"/>
    <sheet name="1406" sheetId="7" r:id="rId7"/>
    <sheet name="1106" sheetId="8" r:id="rId8"/>
    <sheet name="1006" sheetId="9" r:id="rId9"/>
    <sheet name="0906" sheetId="10" r:id="rId10"/>
    <sheet name="0806" sheetId="11" r:id="rId11"/>
    <sheet name="0706" sheetId="12" r:id="rId12"/>
    <sheet name="0406" sheetId="13" r:id="rId13"/>
    <sheet name="0306" sheetId="14" r:id="rId14"/>
    <sheet name="0206" sheetId="15" r:id="rId15"/>
    <sheet name="010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<sst xmlns="http://schemas.openxmlformats.org/spreadsheetml/2006/main" count="191" uniqueCount="73">
  <si>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</si>
  <si>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</si>
  <si>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</si>
  <si>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</si>
  <si>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</si>
  <si>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</si>
  <si>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</si>
  <si>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</si>
  <si>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</si>
  <si>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</si>
  <si>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</si>
  <si>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</si>
  <si>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</si>
  <si>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</si>
  <si>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</si>
  <si>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</si>
  <si>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</si>
  <si>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</si>
  <si>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</si>
  <si>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</si>
  <si>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</si>
  <si>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</si>
  <si>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</si>
  <si>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</si>
  <si>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</si>
  <si>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</si>
  <si>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</si>
  <si>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</si>
  <si>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</si>
  <si>
    <t>SPECIFIKACIJA IZVRŠENIH PLAĆANJA PO DOBAVLJAČIMA NA DAN 05.06.2021.</t>
  </si>
  <si>
    <t>SPECIFIKACIJA IZVRŠENIH PLAĆANJA PO DOBAVLJAČIMA NA DAN 07.06.2021.</t>
  </si>
  <si>
    <t>06i</t>
  </si>
  <si>
    <t>06</t>
  </si>
  <si>
    <t>invalidi</t>
  </si>
  <si>
    <t>SPECIFIKACIJA IZVRŠENIH PLAĆANJA PO DOBAVLJAČIMA NA DAN 08.06.2021.</t>
  </si>
  <si>
    <t>06x</t>
  </si>
  <si>
    <t>nagrade ugovorenim radnicima</t>
  </si>
  <si>
    <t>06y</t>
  </si>
  <si>
    <t>nagrade neugovorenim radnicima</t>
  </si>
  <si>
    <t>3r</t>
  </si>
  <si>
    <t>dunav osiguranje</t>
  </si>
  <si>
    <t>participacija</t>
  </si>
  <si>
    <t>SPECIFIKACIJA IZVRŠENIH PLAĆANJA PO DOBAVLJAČIMA NA DAN 10.06.2021.</t>
  </si>
  <si>
    <t>SPECIFIKACIJA IZVRŠENIH PLAĆANJA PO DOBAVLJAČIMA NA DAN 09.06.2021.</t>
  </si>
  <si>
    <t>SPECIFIKACIJA IZVRŠENIH PLAĆANJA PO DOBAVLJAČIMA NA DAN 11.06.2021.</t>
  </si>
  <si>
    <t xml:space="preserve">3r </t>
  </si>
  <si>
    <t>ministarstvo finansija</t>
  </si>
  <si>
    <t>SPECIFIKACIJA IZVRŠENIH PLAĆANJA PO DOBAVLJAČIMA NA DAN 14.06.2021.</t>
  </si>
  <si>
    <t>SPECIFIKACIJA IZVRŠENIH PLAĆANJA PO DOBAVLJAČIMA NA DAN 15.06.2021.</t>
  </si>
  <si>
    <t>tina</t>
  </si>
  <si>
    <t>telekom</t>
  </si>
  <si>
    <t>bit total</t>
  </si>
  <si>
    <t>telenor</t>
  </si>
  <si>
    <t>agrovesic</t>
  </si>
  <si>
    <t>dejan pajkic</t>
  </si>
  <si>
    <t>papirdol</t>
  </si>
  <si>
    <t>jkp dm</t>
  </si>
  <si>
    <t>vodovod</t>
  </si>
  <si>
    <t>popovc</t>
  </si>
  <si>
    <t>markonis</t>
  </si>
  <si>
    <t>05e</t>
  </si>
  <si>
    <t>ostali materijalni</t>
  </si>
  <si>
    <t>06c</t>
  </si>
  <si>
    <t>energenti</t>
  </si>
  <si>
    <t>jkp</t>
  </si>
  <si>
    <t>06a</t>
  </si>
  <si>
    <t>plata pzz</t>
  </si>
  <si>
    <t>plata stomatologija</t>
  </si>
  <si>
    <t>05a</t>
  </si>
  <si>
    <t>SPECIFIKACIJA IZVRŠENIH PLAĆANJA PO DOBAVLJAČIMA NA DAN 17.06.2021.</t>
  </si>
  <si>
    <t>SPECIFIKACIJA IZVRŠENIH PLAĆANJA PO DOBAVLJAČIMA NA DAN 16.06.2021.</t>
  </si>
  <si>
    <t>SPECIFIKACIJA IZVRŠENIH PLAĆANJA PO DOBAVLJAČIMA NA DAN 18.06.2021.</t>
  </si>
  <si>
    <t>SPECIFIKACIJA IZVRŠENIH PLAĆANJA PO DOBAVLJAČIMA NA DAN 21.06.2021.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</si>
</sst>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0" borderId="14" xfId="0" applyFont="1" applyBorder="1" applyAlignment="1">
      <alignment horizontal="right"/>
    </xf>
    <xf numFmtId="0" fontId="42" fillId="0" borderId="15" xfId="0" applyFont="1" applyBorder="1" applyAlignment="1">
      <alignment wrapText="1"/>
    </xf>
    <xf numFmtId="4" fontId="42" fillId="0" borderId="16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F10" sqref="F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106354.03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6" t="s">
        <v>72</v>
      </c>
      <c r="B7" s="46"/>
      <c r="C7" s="46"/>
      <c r="D7" s="46"/>
      <c r="F7" s="6"/>
    </row>
    <row r="8" spans="1:9" s="1" customFormat="1" ht="19.5" customHeight="1">
      <c r="A8" s="7" t="s">
        <v>6</v>
      </c>
      <c r="B8" s="8"/>
      <c r="C8" s="8" t="s">
        <v>7</v>
      </c>
      <c r="D8" s="9"/>
      <c r="E8" s="2"/>
      <c r="F8" s="10"/>
      <c r="I8" s="2"/>
    </row>
    <row r="9" spans="1:9" s="1" customFormat="1" ht="19.5" customHeight="1">
      <c r="A9" s="7"/>
      <c r="B9" s="8"/>
      <c r="C9" s="8" t="s">
        <v>46</v>
      </c>
      <c r="D9" s="9">
        <f>6354.05+189</f>
        <v>6543.05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20" customFormat="1" ht="19.5" customHeight="1">
      <c r="A11" s="11"/>
      <c r="B11" s="12"/>
      <c r="C11" s="15"/>
      <c r="D11" s="16"/>
      <c r="E11" s="22"/>
      <c r="F11" s="21"/>
      <c r="I11" s="22"/>
    </row>
    <row r="12" spans="1:9" s="20" customFormat="1" ht="19.5" customHeight="1">
      <c r="A12" s="11"/>
      <c r="B12" s="12"/>
      <c r="C12" s="12"/>
      <c r="D12" s="13"/>
      <c r="E12" s="22"/>
      <c r="F12" s="22"/>
      <c r="I12" s="22"/>
    </row>
    <row r="13" spans="1:9" s="20" customFormat="1" ht="19.5" customHeight="1">
      <c r="A13" s="11"/>
      <c r="B13" s="12"/>
      <c r="C13" s="15"/>
      <c r="D13" s="43"/>
      <c r="F13" s="21"/>
      <c r="I13" s="22"/>
    </row>
    <row r="14" spans="1:9" s="20" customFormat="1" ht="19.5" customHeight="1">
      <c r="A14" s="12"/>
      <c r="B14" s="12"/>
      <c r="C14" s="15"/>
      <c r="D14" s="16"/>
      <c r="F14" s="21"/>
      <c r="I14" s="22"/>
    </row>
    <row r="15" spans="1:9" s="20" customFormat="1" ht="19.5" customHeight="1">
      <c r="A15" s="12"/>
      <c r="B15" s="12"/>
      <c r="C15" s="12"/>
      <c r="D15" s="16"/>
      <c r="F15" s="21"/>
      <c r="I15" s="22"/>
    </row>
    <row r="16" spans="1:6" ht="19.5" customHeight="1">
      <c r="A16" s="12"/>
      <c r="B16" s="12"/>
      <c r="C16" s="15"/>
      <c r="D16" s="13"/>
      <c r="F16" s="23"/>
    </row>
    <row r="17" spans="1:9" s="1" customFormat="1" ht="19.5" customHeight="1">
      <c r="A17" s="24"/>
      <c r="B17" s="25"/>
      <c r="C17" s="26"/>
      <c r="D17" s="16"/>
      <c r="I17" s="2"/>
    </row>
    <row r="18" spans="1:9" s="1" customFormat="1" ht="19.5" customHeight="1">
      <c r="A18" s="11"/>
      <c r="B18" s="12"/>
      <c r="C18" s="28"/>
      <c r="D18" s="27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45"/>
    </row>
    <row r="22" spans="1:4" ht="19.5" customHeight="1">
      <c r="A22" s="31"/>
      <c r="B22" s="32"/>
      <c r="C22" s="44"/>
      <c r="D22" s="14"/>
    </row>
    <row r="23" spans="1:9" s="1" customFormat="1" ht="19.5" customHeight="1">
      <c r="A23" s="31"/>
      <c r="B23" s="33"/>
      <c r="C23" s="8"/>
      <c r="D23" s="34"/>
      <c r="I23" s="2"/>
    </row>
    <row r="24" spans="1:4" ht="19.5" customHeight="1">
      <c r="A24" s="35"/>
      <c r="B24" s="32"/>
      <c r="C24" s="12"/>
      <c r="D24" s="14"/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/>
      <c r="B26" s="33"/>
      <c r="C26" s="36"/>
      <c r="D26" s="34"/>
      <c r="I26" s="2"/>
    </row>
    <row r="27" spans="1:4" ht="19.5" customHeight="1">
      <c r="A27" s="35"/>
      <c r="B27" s="32"/>
      <c r="C27" s="12"/>
      <c r="D27" s="14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6543.05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100410.98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29286.25</v>
      </c>
    </row>
    <row r="4" spans="1:4" ht="19.5" customHeight="1">
      <c r="A4" s="3" t="s">
        <v>2</v>
      </c>
      <c r="D4" s="5">
        <f>55000+750+76440+664724+82270.4</f>
        <v>879184.4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6" t="s">
        <v>34</v>
      </c>
      <c r="B7" s="46"/>
      <c r="C7" s="46"/>
      <c r="D7" s="46"/>
      <c r="F7" s="6"/>
    </row>
    <row r="8" spans="1:9" s="1" customFormat="1" ht="19.5" customHeight="1">
      <c r="A8" s="7" t="s">
        <v>35</v>
      </c>
      <c r="B8" s="8"/>
      <c r="C8" s="8" t="s">
        <v>36</v>
      </c>
      <c r="D8" s="9">
        <v>664724.1</v>
      </c>
      <c r="E8" s="2"/>
      <c r="F8" s="10"/>
      <c r="I8" s="2"/>
    </row>
    <row r="9" spans="1:9" s="1" customFormat="1" ht="19.5" customHeight="1">
      <c r="A9" s="7" t="s">
        <v>37</v>
      </c>
      <c r="B9" s="8"/>
      <c r="C9" s="8" t="s">
        <v>38</v>
      </c>
      <c r="D9" s="9">
        <v>82270.4</v>
      </c>
      <c r="E9" s="2"/>
      <c r="F9" s="10"/>
      <c r="I9" s="2"/>
    </row>
    <row r="10" spans="1:9" s="1" customFormat="1" ht="19.5" customHeight="1">
      <c r="A10" s="7" t="s">
        <v>39</v>
      </c>
      <c r="B10" s="8"/>
      <c r="C10" s="8" t="s">
        <v>41</v>
      </c>
      <c r="D10" s="34">
        <f>+D11</f>
        <v>13351.9</v>
      </c>
      <c r="E10" s="2"/>
      <c r="F10" s="10"/>
      <c r="I10" s="2"/>
    </row>
    <row r="11" spans="1:9" s="19" customFormat="1" ht="19.5" customHeight="1">
      <c r="A11" s="11"/>
      <c r="B11" s="12"/>
      <c r="C11" s="15" t="s">
        <v>40</v>
      </c>
      <c r="D11" s="16">
        <f>3555+5884+107+3805.9</f>
        <v>13351.9</v>
      </c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760346.4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148824.25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C19" sqref="C1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26286.25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6" t="s">
        <v>30</v>
      </c>
      <c r="B7" s="46"/>
      <c r="C7" s="46"/>
      <c r="D7" s="4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29286.25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259276.35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46" t="s">
        <v>29</v>
      </c>
      <c r="B7" s="46"/>
      <c r="C7" s="46"/>
      <c r="D7" s="46"/>
      <c r="F7" s="6"/>
    </row>
    <row r="8" spans="1:9" s="1" customFormat="1" ht="19.5" customHeight="1">
      <c r="A8" s="7" t="s">
        <v>32</v>
      </c>
      <c r="B8" s="8"/>
      <c r="C8" s="8" t="s">
        <v>28</v>
      </c>
      <c r="D8" s="9">
        <f>90849+7850.1</f>
        <v>98699.1</v>
      </c>
      <c r="E8" s="2"/>
      <c r="F8" s="10"/>
      <c r="I8" s="2"/>
    </row>
    <row r="9" spans="1:9" s="1" customFormat="1" ht="19.5" customHeight="1">
      <c r="A9" s="11" t="s">
        <v>31</v>
      </c>
      <c r="B9" s="12"/>
      <c r="C9" s="12" t="s">
        <v>33</v>
      </c>
      <c r="D9" s="13">
        <v>134841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233540.1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26286.25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6" t="s">
        <v>26</v>
      </c>
      <c r="B7" s="46"/>
      <c r="C7" s="46"/>
      <c r="D7" s="46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6" t="s">
        <v>15</v>
      </c>
      <c r="B7" s="46"/>
      <c r="C7" s="46"/>
      <c r="D7" s="46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2" sqref="A32:IV3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6" t="s">
        <v>5</v>
      </c>
      <c r="B7" s="46"/>
      <c r="C7" s="46"/>
      <c r="D7" s="46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8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6" t="s">
        <v>5</v>
      </c>
      <c r="B7" s="46"/>
      <c r="C7" s="46"/>
      <c r="D7" s="46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G14" sqref="G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105854.03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6" t="s">
        <v>71</v>
      </c>
      <c r="B7" s="46"/>
      <c r="C7" s="46"/>
      <c r="D7" s="4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20" customFormat="1" ht="19.5" customHeight="1">
      <c r="A11" s="11"/>
      <c r="B11" s="12"/>
      <c r="C11" s="15"/>
      <c r="D11" s="16"/>
      <c r="E11" s="22"/>
      <c r="F11" s="21"/>
      <c r="I11" s="22"/>
    </row>
    <row r="12" spans="1:9" s="20" customFormat="1" ht="19.5" customHeight="1">
      <c r="A12" s="11"/>
      <c r="B12" s="12"/>
      <c r="C12" s="12"/>
      <c r="D12" s="13"/>
      <c r="E12" s="22"/>
      <c r="F12" s="22"/>
      <c r="I12" s="22"/>
    </row>
    <row r="13" spans="1:9" s="20" customFormat="1" ht="19.5" customHeight="1">
      <c r="A13" s="11"/>
      <c r="B13" s="12"/>
      <c r="C13" s="15"/>
      <c r="D13" s="43"/>
      <c r="F13" s="21"/>
      <c r="I13" s="22"/>
    </row>
    <row r="14" spans="1:9" s="20" customFormat="1" ht="19.5" customHeight="1">
      <c r="A14" s="12"/>
      <c r="B14" s="12"/>
      <c r="C14" s="15"/>
      <c r="D14" s="16"/>
      <c r="F14" s="21"/>
      <c r="I14" s="22"/>
    </row>
    <row r="15" spans="1:9" s="20" customFormat="1" ht="19.5" customHeight="1">
      <c r="A15" s="12"/>
      <c r="B15" s="12"/>
      <c r="C15" s="12"/>
      <c r="D15" s="16"/>
      <c r="F15" s="21"/>
      <c r="I15" s="22"/>
    </row>
    <row r="16" spans="1:6" ht="19.5" customHeight="1">
      <c r="A16" s="12"/>
      <c r="B16" s="12"/>
      <c r="C16" s="15"/>
      <c r="D16" s="13"/>
      <c r="F16" s="23"/>
    </row>
    <row r="17" spans="1:9" s="1" customFormat="1" ht="19.5" customHeight="1">
      <c r="A17" s="24"/>
      <c r="B17" s="25"/>
      <c r="C17" s="26"/>
      <c r="D17" s="16"/>
      <c r="I17" s="2"/>
    </row>
    <row r="18" spans="1:9" s="1" customFormat="1" ht="19.5" customHeight="1">
      <c r="A18" s="11"/>
      <c r="B18" s="12"/>
      <c r="C18" s="28"/>
      <c r="D18" s="27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45"/>
    </row>
    <row r="22" spans="1:4" ht="19.5" customHeight="1">
      <c r="A22" s="31"/>
      <c r="B22" s="32"/>
      <c r="C22" s="44"/>
      <c r="D22" s="14"/>
    </row>
    <row r="23" spans="1:9" s="1" customFormat="1" ht="19.5" customHeight="1">
      <c r="A23" s="31"/>
      <c r="B23" s="33"/>
      <c r="C23" s="8"/>
      <c r="D23" s="34"/>
      <c r="I23" s="2"/>
    </row>
    <row r="24" spans="1:4" ht="19.5" customHeight="1">
      <c r="A24" s="35"/>
      <c r="B24" s="32"/>
      <c r="C24" s="12"/>
      <c r="D24" s="14"/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/>
      <c r="B26" s="33"/>
      <c r="C26" s="36"/>
      <c r="D26" s="34"/>
      <c r="I26" s="2"/>
    </row>
    <row r="27" spans="1:4" ht="19.5" customHeight="1">
      <c r="A27" s="35"/>
      <c r="B27" s="32"/>
      <c r="C27" s="12"/>
      <c r="D27" s="14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106354.03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22" sqref="D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105304.03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46" t="s">
        <v>69</v>
      </c>
      <c r="B7" s="46"/>
      <c r="C7" s="46"/>
      <c r="D7" s="4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20" customFormat="1" ht="19.5" customHeight="1">
      <c r="A11" s="11"/>
      <c r="B11" s="12"/>
      <c r="C11" s="15"/>
      <c r="D11" s="16"/>
      <c r="E11" s="22"/>
      <c r="F11" s="21"/>
      <c r="I11" s="22"/>
    </row>
    <row r="12" spans="1:9" s="20" customFormat="1" ht="19.5" customHeight="1">
      <c r="A12" s="11"/>
      <c r="B12" s="12"/>
      <c r="C12" s="12"/>
      <c r="D12" s="13"/>
      <c r="E12" s="22"/>
      <c r="F12" s="22"/>
      <c r="I12" s="22"/>
    </row>
    <row r="13" spans="1:9" s="20" customFormat="1" ht="19.5" customHeight="1">
      <c r="A13" s="11"/>
      <c r="B13" s="12"/>
      <c r="C13" s="15"/>
      <c r="D13" s="43"/>
      <c r="F13" s="21"/>
      <c r="I13" s="22"/>
    </row>
    <row r="14" spans="1:9" s="20" customFormat="1" ht="19.5" customHeight="1">
      <c r="A14" s="12"/>
      <c r="B14" s="12"/>
      <c r="C14" s="15"/>
      <c r="D14" s="16"/>
      <c r="F14" s="21"/>
      <c r="I14" s="22"/>
    </row>
    <row r="15" spans="1:9" s="20" customFormat="1" ht="19.5" customHeight="1">
      <c r="A15" s="12"/>
      <c r="B15" s="12"/>
      <c r="C15" s="12"/>
      <c r="D15" s="16"/>
      <c r="F15" s="21"/>
      <c r="I15" s="22"/>
    </row>
    <row r="16" spans="1:6" ht="19.5" customHeight="1">
      <c r="A16" s="12"/>
      <c r="B16" s="12"/>
      <c r="C16" s="15"/>
      <c r="D16" s="13"/>
      <c r="F16" s="23"/>
    </row>
    <row r="17" spans="1:9" s="1" customFormat="1" ht="19.5" customHeight="1">
      <c r="A17" s="24"/>
      <c r="B17" s="25"/>
      <c r="C17" s="26"/>
      <c r="D17" s="16"/>
      <c r="I17" s="2"/>
    </row>
    <row r="18" spans="1:9" s="1" customFormat="1" ht="19.5" customHeight="1">
      <c r="A18" s="11"/>
      <c r="B18" s="12"/>
      <c r="C18" s="28"/>
      <c r="D18" s="27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45"/>
    </row>
    <row r="22" spans="1:4" ht="19.5" customHeight="1">
      <c r="A22" s="31"/>
      <c r="B22" s="32"/>
      <c r="C22" s="44"/>
      <c r="D22" s="14"/>
    </row>
    <row r="23" spans="1:9" s="1" customFormat="1" ht="19.5" customHeight="1">
      <c r="A23" s="31"/>
      <c r="B23" s="33"/>
      <c r="C23" s="8"/>
      <c r="D23" s="34"/>
      <c r="I23" s="2"/>
    </row>
    <row r="24" spans="1:4" ht="19.5" customHeight="1">
      <c r="A24" s="35"/>
      <c r="B24" s="32"/>
      <c r="C24" s="12"/>
      <c r="D24" s="14"/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/>
      <c r="B26" s="33"/>
      <c r="C26" s="36"/>
      <c r="D26" s="34"/>
      <c r="I26" s="2"/>
    </row>
    <row r="27" spans="1:4" ht="19.5" customHeight="1">
      <c r="A27" s="35"/>
      <c r="B27" s="32"/>
      <c r="C27" s="12"/>
      <c r="D27" s="14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105854.03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22" sqref="D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104303.98</v>
      </c>
    </row>
    <row r="4" spans="1:4" ht="19.5" customHeight="1">
      <c r="A4" s="3" t="s">
        <v>2</v>
      </c>
      <c r="D4" s="5">
        <f>+D8+D9</f>
        <v>5721533.96</v>
      </c>
    </row>
    <row r="5" spans="1:4" ht="19.5" customHeight="1">
      <c r="A5" s="3" t="s">
        <v>3</v>
      </c>
      <c r="D5" s="5">
        <v>3400</v>
      </c>
    </row>
    <row r="6" ht="19.5" customHeight="1">
      <c r="A6" s="3" t="s">
        <v>4</v>
      </c>
    </row>
    <row r="7" spans="1:6" ht="42" customHeight="1">
      <c r="A7" s="46" t="s">
        <v>70</v>
      </c>
      <c r="B7" s="46"/>
      <c r="C7" s="46"/>
      <c r="D7" s="46"/>
      <c r="F7" s="6"/>
    </row>
    <row r="8" spans="1:9" s="1" customFormat="1" ht="19.5" customHeight="1">
      <c r="A8" s="7" t="s">
        <v>65</v>
      </c>
      <c r="B8" s="8"/>
      <c r="C8" s="8" t="s">
        <v>66</v>
      </c>
      <c r="D8" s="9">
        <v>5356322.5</v>
      </c>
      <c r="E8" s="2"/>
      <c r="F8" s="10"/>
      <c r="I8" s="2"/>
    </row>
    <row r="9" spans="1:9" s="1" customFormat="1" ht="19.5" customHeight="1">
      <c r="A9" s="7" t="s">
        <v>68</v>
      </c>
      <c r="B9" s="8"/>
      <c r="C9" s="8" t="s">
        <v>67</v>
      </c>
      <c r="D9" s="9">
        <v>365211.46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20" customFormat="1" ht="19.5" customHeight="1">
      <c r="A11" s="11"/>
      <c r="B11" s="12"/>
      <c r="C11" s="15"/>
      <c r="D11" s="16"/>
      <c r="E11" s="22"/>
      <c r="F11" s="21"/>
      <c r="I11" s="22"/>
    </row>
    <row r="12" spans="1:9" s="20" customFormat="1" ht="19.5" customHeight="1">
      <c r="A12" s="11"/>
      <c r="B12" s="12"/>
      <c r="C12" s="12"/>
      <c r="D12" s="13"/>
      <c r="E12" s="22"/>
      <c r="F12" s="22"/>
      <c r="I12" s="22"/>
    </row>
    <row r="13" spans="1:9" s="20" customFormat="1" ht="19.5" customHeight="1">
      <c r="A13" s="11"/>
      <c r="B13" s="12"/>
      <c r="C13" s="15"/>
      <c r="D13" s="43"/>
      <c r="F13" s="21"/>
      <c r="I13" s="22"/>
    </row>
    <row r="14" spans="1:9" s="20" customFormat="1" ht="19.5" customHeight="1">
      <c r="A14" s="12"/>
      <c r="B14" s="12"/>
      <c r="C14" s="15"/>
      <c r="D14" s="16"/>
      <c r="F14" s="21"/>
      <c r="I14" s="22"/>
    </row>
    <row r="15" spans="1:9" s="20" customFormat="1" ht="19.5" customHeight="1">
      <c r="A15" s="12"/>
      <c r="B15" s="12"/>
      <c r="C15" s="12"/>
      <c r="D15" s="16"/>
      <c r="F15" s="21"/>
      <c r="I15" s="22"/>
    </row>
    <row r="16" spans="1:6" ht="19.5" customHeight="1">
      <c r="A16" s="12"/>
      <c r="B16" s="12"/>
      <c r="C16" s="15"/>
      <c r="D16" s="13"/>
      <c r="F16" s="23"/>
    </row>
    <row r="17" spans="1:9" s="1" customFormat="1" ht="19.5" customHeight="1">
      <c r="A17" s="24"/>
      <c r="B17" s="25"/>
      <c r="C17" s="26"/>
      <c r="D17" s="16"/>
      <c r="I17" s="2"/>
    </row>
    <row r="18" spans="1:9" s="1" customFormat="1" ht="19.5" customHeight="1">
      <c r="A18" s="11"/>
      <c r="B18" s="12"/>
      <c r="C18" s="28"/>
      <c r="D18" s="27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45"/>
    </row>
    <row r="22" spans="1:4" ht="19.5" customHeight="1">
      <c r="A22" s="31"/>
      <c r="B22" s="32"/>
      <c r="C22" s="44"/>
      <c r="D22" s="14"/>
    </row>
    <row r="23" spans="1:9" s="1" customFormat="1" ht="19.5" customHeight="1">
      <c r="A23" s="31"/>
      <c r="B23" s="33"/>
      <c r="C23" s="8"/>
      <c r="D23" s="34"/>
      <c r="I23" s="2"/>
    </row>
    <row r="24" spans="1:4" ht="19.5" customHeight="1">
      <c r="A24" s="35"/>
      <c r="B24" s="32"/>
      <c r="C24" s="12"/>
      <c r="D24" s="14"/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/>
      <c r="B26" s="33"/>
      <c r="C26" s="36"/>
      <c r="D26" s="34"/>
      <c r="I26" s="2"/>
    </row>
    <row r="27" spans="1:4" ht="19.5" customHeight="1">
      <c r="A27" s="35"/>
      <c r="B27" s="32"/>
      <c r="C27" s="12"/>
      <c r="D27" s="14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5721533.96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107703.98000000045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">
      <selection activeCell="D22" sqref="D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654715.09</v>
      </c>
    </row>
    <row r="4" spans="1:4" ht="19.5" customHeight="1">
      <c r="A4" s="3" t="s">
        <v>2</v>
      </c>
      <c r="D4" s="5">
        <v>167964.05</v>
      </c>
    </row>
    <row r="5" spans="1:4" ht="19.5" customHeight="1">
      <c r="A5" s="3" t="s">
        <v>3</v>
      </c>
      <c r="D5" s="5">
        <v>1300</v>
      </c>
    </row>
    <row r="6" ht="19.5" customHeight="1">
      <c r="A6" s="3" t="s">
        <v>4</v>
      </c>
    </row>
    <row r="7" spans="1:6" ht="42" customHeight="1">
      <c r="A7" s="46" t="s">
        <v>48</v>
      </c>
      <c r="B7" s="46"/>
      <c r="C7" s="46"/>
      <c r="D7" s="46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+D9+D10+D11+D12++D13+D14+D15+D16+D17+D18++D19+D20+D21</f>
        <v>527752.78</v>
      </c>
      <c r="E8" s="2"/>
      <c r="F8" s="10"/>
      <c r="I8" s="2"/>
    </row>
    <row r="9" spans="1:6" ht="19.5" customHeight="1">
      <c r="A9" s="11"/>
      <c r="B9" s="12"/>
      <c r="C9" s="12" t="s">
        <v>49</v>
      </c>
      <c r="D9" s="13">
        <v>4780</v>
      </c>
      <c r="E9" s="5"/>
      <c r="F9" s="6"/>
    </row>
    <row r="10" spans="1:6" ht="19.5" customHeight="1">
      <c r="A10" s="11"/>
      <c r="B10" s="12"/>
      <c r="C10" s="12" t="s">
        <v>50</v>
      </c>
      <c r="D10" s="14">
        <f>407.58+65774.45</f>
        <v>66182.03</v>
      </c>
      <c r="E10" s="5"/>
      <c r="F10" s="6"/>
    </row>
    <row r="11" spans="1:9" s="20" customFormat="1" ht="19.5" customHeight="1">
      <c r="A11" s="11"/>
      <c r="B11" s="12"/>
      <c r="C11" s="15" t="s">
        <v>51</v>
      </c>
      <c r="D11" s="16">
        <v>99600</v>
      </c>
      <c r="E11" s="22"/>
      <c r="F11" s="21"/>
      <c r="I11" s="22"/>
    </row>
    <row r="12" spans="1:9" s="20" customFormat="1" ht="19.5" customHeight="1">
      <c r="A12" s="11"/>
      <c r="B12" s="12"/>
      <c r="C12" s="12" t="s">
        <v>9</v>
      </c>
      <c r="D12" s="13">
        <f>11200+1470</f>
        <v>12670</v>
      </c>
      <c r="E12" s="22"/>
      <c r="F12" s="22"/>
      <c r="I12" s="22"/>
    </row>
    <row r="13" spans="1:9" s="20" customFormat="1" ht="19.5" customHeight="1">
      <c r="A13" s="11"/>
      <c r="B13" s="12"/>
      <c r="C13" s="15" t="s">
        <v>52</v>
      </c>
      <c r="D13" s="43">
        <v>40849.97</v>
      </c>
      <c r="F13" s="21"/>
      <c r="I13" s="22"/>
    </row>
    <row r="14" spans="1:9" s="20" customFormat="1" ht="19.5" customHeight="1">
      <c r="A14" s="12"/>
      <c r="B14" s="12"/>
      <c r="C14" s="15" t="s">
        <v>53</v>
      </c>
      <c r="D14" s="16">
        <v>2904</v>
      </c>
      <c r="F14" s="21"/>
      <c r="I14" s="22"/>
    </row>
    <row r="15" spans="1:9" s="20" customFormat="1" ht="19.5" customHeight="1">
      <c r="A15" s="12"/>
      <c r="B15" s="12"/>
      <c r="C15" s="12" t="s">
        <v>54</v>
      </c>
      <c r="D15" s="16">
        <v>14400</v>
      </c>
      <c r="F15" s="21"/>
      <c r="I15" s="22"/>
    </row>
    <row r="16" spans="1:6" ht="19.5" customHeight="1">
      <c r="A16" s="12"/>
      <c r="B16" s="12"/>
      <c r="C16" s="15" t="s">
        <v>55</v>
      </c>
      <c r="D16" s="13">
        <v>66324</v>
      </c>
      <c r="F16" s="23"/>
    </row>
    <row r="17" spans="1:9" s="1" customFormat="1" ht="19.5" customHeight="1">
      <c r="A17" s="24"/>
      <c r="B17" s="25"/>
      <c r="C17" s="26" t="s">
        <v>56</v>
      </c>
      <c r="D17" s="16">
        <v>39802.88</v>
      </c>
      <c r="I17" s="2"/>
    </row>
    <row r="18" spans="1:9" s="1" customFormat="1" ht="19.5" customHeight="1">
      <c r="A18" s="11"/>
      <c r="B18" s="12"/>
      <c r="C18" s="28" t="s">
        <v>57</v>
      </c>
      <c r="D18" s="27">
        <f>2083.62+377.64+4599.21+107053.76-23958.33</f>
        <v>90155.9</v>
      </c>
      <c r="I18" s="2"/>
    </row>
    <row r="19" spans="1:4" ht="19.5" customHeight="1">
      <c r="A19" s="11"/>
      <c r="B19" s="12"/>
      <c r="C19" s="4" t="s">
        <v>58</v>
      </c>
      <c r="D19" s="29">
        <v>26100</v>
      </c>
    </row>
    <row r="20" spans="1:4" ht="19.5" customHeight="1">
      <c r="A20" s="11"/>
      <c r="B20" s="12"/>
      <c r="C20" s="28" t="s">
        <v>59</v>
      </c>
      <c r="D20" s="30">
        <v>3984</v>
      </c>
    </row>
    <row r="21" spans="1:4" ht="19.5" customHeight="1">
      <c r="A21" s="11"/>
      <c r="B21" s="12"/>
      <c r="C21" s="4" t="s">
        <v>8</v>
      </c>
      <c r="D21" s="45">
        <f>6000+6000+14400+10800+2400+8400+10800+1200</f>
        <v>60000</v>
      </c>
    </row>
    <row r="22" spans="1:4" ht="19.5" customHeight="1">
      <c r="A22" s="31"/>
      <c r="B22" s="32"/>
      <c r="C22" s="44"/>
      <c r="D22" s="14"/>
    </row>
    <row r="23" spans="1:9" s="1" customFormat="1" ht="19.5" customHeight="1">
      <c r="A23" s="31" t="s">
        <v>60</v>
      </c>
      <c r="B23" s="33"/>
      <c r="C23" s="8" t="s">
        <v>61</v>
      </c>
      <c r="D23" s="34">
        <f>+D24</f>
        <v>23958.33</v>
      </c>
      <c r="I23" s="2"/>
    </row>
    <row r="24" spans="1:4" ht="19.5" customHeight="1">
      <c r="A24" s="35"/>
      <c r="B24" s="32"/>
      <c r="C24" s="12" t="s">
        <v>57</v>
      </c>
      <c r="D24" s="14">
        <v>23958.33</v>
      </c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 t="s">
        <v>62</v>
      </c>
      <c r="B26" s="33"/>
      <c r="C26" s="36" t="s">
        <v>63</v>
      </c>
      <c r="D26" s="34">
        <f>+D27</f>
        <v>167964.05</v>
      </c>
      <c r="I26" s="2"/>
    </row>
    <row r="27" spans="1:4" ht="19.5" customHeight="1">
      <c r="A27" s="35"/>
      <c r="B27" s="32"/>
      <c r="C27" s="12" t="s">
        <v>64</v>
      </c>
      <c r="D27" s="14">
        <v>167964.05</v>
      </c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+D8+D23+D26</f>
        <v>719675.1599999999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104303.97999999998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H24" sqref="H2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139890.09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f>900+13800</f>
        <v>14700</v>
      </c>
    </row>
    <row r="6" ht="19.5" customHeight="1">
      <c r="A6" s="3" t="s">
        <v>4</v>
      </c>
    </row>
    <row r="7" spans="1:6" ht="42" customHeight="1">
      <c r="A7" s="46" t="s">
        <v>47</v>
      </c>
      <c r="B7" s="46"/>
      <c r="C7" s="46"/>
      <c r="D7" s="4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654715.09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153274.25</v>
      </c>
    </row>
    <row r="4" ht="19.5" customHeight="1">
      <c r="A4" s="3" t="s">
        <v>2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46" t="s">
        <v>44</v>
      </c>
      <c r="B7" s="46"/>
      <c r="C7" s="46"/>
      <c r="D7" s="46"/>
      <c r="F7" s="6"/>
    </row>
    <row r="8" spans="1:9" s="1" customFormat="1" ht="19.5" customHeight="1">
      <c r="A8" s="7" t="s">
        <v>45</v>
      </c>
      <c r="B8" s="8"/>
      <c r="C8" s="8" t="s">
        <v>41</v>
      </c>
      <c r="D8" s="9">
        <f>+D9</f>
        <v>13384.16</v>
      </c>
      <c r="E8" s="2"/>
      <c r="F8" s="10"/>
      <c r="I8" s="2"/>
    </row>
    <row r="9" spans="1:9" s="1" customFormat="1" ht="19.5" customHeight="1">
      <c r="A9" s="7"/>
      <c r="B9" s="8"/>
      <c r="C9" s="8" t="s">
        <v>46</v>
      </c>
      <c r="D9" s="9">
        <v>13384.16</v>
      </c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</f>
        <v>13384.16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139890.09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152774.25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6" t="s">
        <v>42</v>
      </c>
      <c r="B7" s="46"/>
      <c r="C7" s="46"/>
      <c r="D7" s="4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153274.25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148824.25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1450+2500</f>
        <v>3950</v>
      </c>
    </row>
    <row r="6" ht="19.5" customHeight="1">
      <c r="A6" s="3" t="s">
        <v>4</v>
      </c>
    </row>
    <row r="7" spans="1:6" ht="42" customHeight="1">
      <c r="A7" s="46" t="s">
        <v>43</v>
      </c>
      <c r="B7" s="46"/>
      <c r="C7" s="46"/>
      <c r="D7" s="4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152774.25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2021-06-16T07:12:47Z</cp:lastPrinted>
  <dcterms:created xsi:type="dcterms:W3CDTF">2021-06-03T07:08:34Z</dcterms:created>
  <dcterms:modified xsi:type="dcterms:W3CDTF">2021-06-22T12:19:38Z</dcterms:modified>
  <cp:category/>
  <cp:version/>
  <cp:contentType/>
  <cp:contentStatus/>
</cp:coreProperties>
</file>