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30" activeTab="0"/>
  </bookViews>
  <sheets>
    <sheet name="1106" sheetId="1" r:id="rId1"/>
    <sheet name="1006" sheetId="2" r:id="rId2"/>
    <sheet name="0906" sheetId="3" r:id="rId3"/>
    <sheet name="0806" sheetId="4" r:id="rId4"/>
    <sheet name="0706" sheetId="5" r:id="rId5"/>
    <sheet name="0406" sheetId="6" r:id="rId6"/>
    <sheet name="0306" sheetId="7" r:id="rId7"/>
    <sheet name="0206" sheetId="8" r:id="rId8"/>
    <sheet name="0106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<sst xmlns="http://schemas.openxmlformats.org/spreadsheetml/2006/main" count="104" uniqueCount="44">
  <si>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</si>
  <si>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</si>
  <si>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</si>
  <si>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</si>
  <si>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</si>
  <si>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31.05.2021.</t>
  </si>
  <si>
    <t>06e</t>
  </si>
  <si>
    <t>materijalni</t>
  </si>
  <si>
    <t>dnevnice</t>
  </si>
  <si>
    <t>ptt</t>
  </si>
  <si>
    <t>064</t>
  </si>
  <si>
    <t>sanitetsko potrosni</t>
  </si>
  <si>
    <t>adoc</t>
  </si>
  <si>
    <t>Ukupno izvrsena placanja</t>
  </si>
  <si>
    <t>Stanje na računu 840-729661-47</t>
  </si>
  <si>
    <t>SPECIFIKACIJA IZVRŠENIH PLAĆANJA PO DOBAVLJAČIMA NA DAN 02.06.2021.</t>
  </si>
  <si>
    <t>06B</t>
  </si>
  <si>
    <t>05B</t>
  </si>
  <si>
    <t>PREVOZ PZZ</t>
  </si>
  <si>
    <t>PREVOZ STOMATOLOGIJA</t>
  </si>
  <si>
    <t>PLATE PZZ</t>
  </si>
  <si>
    <t>PLATE  STOMATOLOGIJA</t>
  </si>
  <si>
    <t>06E</t>
  </si>
  <si>
    <t>MATERIJALNI</t>
  </si>
  <si>
    <t>MIN.FIN.</t>
  </si>
  <si>
    <t>DNEVNICA</t>
  </si>
  <si>
    <t>SPECIFIKACIJA IZVRŠENIH PLAĆANJA PO DOBAVLJAČIMA NA DAN 03.06.2021.</t>
  </si>
  <si>
    <t>06t</t>
  </si>
  <si>
    <t>otpremnine</t>
  </si>
  <si>
    <t>SPECIFIKACIJA IZVRŠENIH PLAĆANJA PO DOBAVLJAČIMA NA DAN 07.06.2021.</t>
  </si>
  <si>
    <t>06i</t>
  </si>
  <si>
    <t>06</t>
  </si>
  <si>
    <t>invalidi</t>
  </si>
  <si>
    <t>SPECIFIKACIJA IZVRŠENIH PLAĆANJA PO DOBAVLJAČIMA NA DAN 08.06.2021.</t>
  </si>
  <si>
    <t>06x</t>
  </si>
  <si>
    <t>nagrade ugovorenim radnicima</t>
  </si>
  <si>
    <t>06y</t>
  </si>
  <si>
    <t>nagrade neugovorenim radnicima</t>
  </si>
  <si>
    <t>3r</t>
  </si>
  <si>
    <t>dunav osiguranje</t>
  </si>
  <si>
    <t>participacija</t>
  </si>
  <si>
    <t>SPECIFIKACIJA IZVRŠENIH PLAĆANJA PO DOBAVLJAČIMA NA DAN 10.06.2021.</t>
  </si>
  <si>
    <t>SPECIFIKACIJA IZVRŠENIH PLAĆANJA PO DOBAVLJAČIMA NA DAN 09.06.2021.</t>
  </si>
  <si>
    <t>SPECIFIKACIJA IZVRŠENIH PLAĆANJA PO DOBAVLJAČIMA NA DAN 04.06.2021.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</si>
</sst>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0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1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40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2" fillId="0" borderId="0" xfId="0" applyNumberFormat="1" applyFon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2" fillId="0" borderId="12" xfId="0" applyFont="1" applyBorder="1" applyAlignment="1">
      <alignment wrapText="1"/>
    </xf>
    <xf numFmtId="4" fontId="42" fillId="0" borderId="12" xfId="0" applyNumberFormat="1" applyFont="1" applyBorder="1" applyAlignment="1">
      <alignment horizontal="right" wrapText="1"/>
    </xf>
    <xf numFmtId="0" fontId="42" fillId="0" borderId="13" xfId="0" applyFont="1" applyBorder="1" applyAlignment="1">
      <alignment wrapText="1"/>
    </xf>
    <xf numFmtId="4" fontId="42" fillId="0" borderId="13" xfId="0" applyNumberFormat="1" applyFont="1" applyBorder="1" applyAlignment="1">
      <alignment horizontal="right" wrapText="1"/>
    </xf>
    <xf numFmtId="4" fontId="42" fillId="0" borderId="13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6"/>
      <sheetName val="3105"/>
      <sheetName val="2805"/>
      <sheetName val="2705"/>
      <sheetName val="2605"/>
      <sheetName val="2505"/>
      <sheetName val="2405"/>
      <sheetName val="2005"/>
      <sheetName val="1905"/>
      <sheetName val="1805"/>
      <sheetName val="1705"/>
      <sheetName val="1405"/>
      <sheetName val="1305"/>
      <sheetName val="1205"/>
      <sheetName val="1105"/>
      <sheetName val="1005"/>
      <sheetName val="0705"/>
      <sheetName val="0605"/>
      <sheetName val="0505"/>
    </sheetNames>
    <sheetDataSet>
      <sheetData sheetId="1">
        <row r="37">
          <cell r="D37">
            <v>170545.40999999992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152774.25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43" t="s">
        <v>41</v>
      </c>
      <c r="B7" s="43"/>
      <c r="C7" s="43"/>
      <c r="D7" s="4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34"/>
      <c r="E10" s="2"/>
      <c r="F10" s="10"/>
      <c r="I10" s="2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+D8+D9+D10</f>
        <v>0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153274.25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148824.25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1450+2500</f>
        <v>3950</v>
      </c>
    </row>
    <row r="6" ht="19.5" customHeight="1">
      <c r="A6" s="3" t="s">
        <v>4</v>
      </c>
    </row>
    <row r="7" spans="1:6" ht="42" customHeight="1">
      <c r="A7" s="43" t="s">
        <v>42</v>
      </c>
      <c r="B7" s="43"/>
      <c r="C7" s="43"/>
      <c r="D7" s="4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34"/>
      <c r="E10" s="2"/>
      <c r="F10" s="10"/>
      <c r="I10" s="2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+D8+D9+D10</f>
        <v>0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152774.25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29286.25</v>
      </c>
    </row>
    <row r="4" spans="1:4" ht="19.5" customHeight="1">
      <c r="A4" s="3" t="s">
        <v>2</v>
      </c>
      <c r="D4" s="5">
        <f>55000+750+76440+664724+82270.4</f>
        <v>879184.4</v>
      </c>
    </row>
    <row r="5" spans="1:4" ht="19.5" customHeight="1">
      <c r="A5" s="3" t="s">
        <v>3</v>
      </c>
      <c r="D5" s="5">
        <v>700</v>
      </c>
    </row>
    <row r="6" ht="19.5" customHeight="1">
      <c r="A6" s="3" t="s">
        <v>4</v>
      </c>
    </row>
    <row r="7" spans="1:6" ht="42" customHeight="1">
      <c r="A7" s="43" t="s">
        <v>33</v>
      </c>
      <c r="B7" s="43"/>
      <c r="C7" s="43"/>
      <c r="D7" s="43"/>
      <c r="F7" s="6"/>
    </row>
    <row r="8" spans="1:9" s="1" customFormat="1" ht="19.5" customHeight="1">
      <c r="A8" s="7" t="s">
        <v>34</v>
      </c>
      <c r="B8" s="8"/>
      <c r="C8" s="8" t="s">
        <v>35</v>
      </c>
      <c r="D8" s="9">
        <v>664724.1</v>
      </c>
      <c r="E8" s="2"/>
      <c r="F8" s="10"/>
      <c r="I8" s="2"/>
    </row>
    <row r="9" spans="1:9" s="1" customFormat="1" ht="19.5" customHeight="1">
      <c r="A9" s="7" t="s">
        <v>36</v>
      </c>
      <c r="B9" s="8"/>
      <c r="C9" s="8" t="s">
        <v>37</v>
      </c>
      <c r="D9" s="9">
        <v>82270.4</v>
      </c>
      <c r="E9" s="2"/>
      <c r="F9" s="10"/>
      <c r="I9" s="2"/>
    </row>
    <row r="10" spans="1:9" s="1" customFormat="1" ht="19.5" customHeight="1">
      <c r="A10" s="7" t="s">
        <v>38</v>
      </c>
      <c r="B10" s="8"/>
      <c r="C10" s="8" t="s">
        <v>40</v>
      </c>
      <c r="D10" s="34">
        <f>+D11</f>
        <v>13351.9</v>
      </c>
      <c r="E10" s="2"/>
      <c r="F10" s="10"/>
      <c r="I10" s="2"/>
    </row>
    <row r="11" spans="1:9" s="19" customFormat="1" ht="19.5" customHeight="1">
      <c r="A11" s="11"/>
      <c r="B11" s="12"/>
      <c r="C11" s="15" t="s">
        <v>39</v>
      </c>
      <c r="D11" s="16">
        <f>3555+5884+107+3805.9</f>
        <v>13351.9</v>
      </c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+D8+D9+D10</f>
        <v>760346.4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148824.25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9">
      <selection activeCell="C19" sqref="C1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26286.25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3000</v>
      </c>
    </row>
    <row r="6" ht="19.5" customHeight="1">
      <c r="A6" s="3" t="s">
        <v>4</v>
      </c>
    </row>
    <row r="7" spans="1:6" ht="42" customHeight="1">
      <c r="A7" s="43" t="s">
        <v>29</v>
      </c>
      <c r="B7" s="43"/>
      <c r="C7" s="43"/>
      <c r="D7" s="4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11"/>
      <c r="B9" s="12"/>
      <c r="C9" s="12"/>
      <c r="D9" s="13"/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0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29286.25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259276.35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550</v>
      </c>
    </row>
    <row r="6" ht="19.5" customHeight="1">
      <c r="A6" s="3" t="s">
        <v>4</v>
      </c>
    </row>
    <row r="7" spans="1:6" ht="42" customHeight="1">
      <c r="A7" s="43" t="s">
        <v>43</v>
      </c>
      <c r="B7" s="43"/>
      <c r="C7" s="43"/>
      <c r="D7" s="43"/>
      <c r="F7" s="6"/>
    </row>
    <row r="8" spans="1:9" s="1" customFormat="1" ht="19.5" customHeight="1">
      <c r="A8" s="7" t="s">
        <v>31</v>
      </c>
      <c r="B8" s="8"/>
      <c r="C8" s="8" t="s">
        <v>28</v>
      </c>
      <c r="D8" s="9">
        <f>90849+7850.1</f>
        <v>98699.1</v>
      </c>
      <c r="E8" s="2"/>
      <c r="F8" s="10"/>
      <c r="I8" s="2"/>
    </row>
    <row r="9" spans="1:9" s="1" customFormat="1" ht="19.5" customHeight="1">
      <c r="A9" s="11" t="s">
        <v>30</v>
      </c>
      <c r="B9" s="12"/>
      <c r="C9" s="12" t="s">
        <v>32</v>
      </c>
      <c r="D9" s="13">
        <v>134841</v>
      </c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233540.1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26286.25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0" sqref="A9:D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+'0306'!D35</f>
        <v>19936.349999999977</v>
      </c>
    </row>
    <row r="4" spans="1:4" ht="19.5" customHeight="1">
      <c r="A4" s="3" t="s">
        <v>2</v>
      </c>
      <c r="D4" s="5">
        <f>134841+130578+98699</f>
        <v>364118</v>
      </c>
    </row>
    <row r="5" spans="1:4" ht="19.5" customHeight="1">
      <c r="A5" s="3" t="s">
        <v>3</v>
      </c>
      <c r="D5" s="5">
        <v>5800</v>
      </c>
    </row>
    <row r="6" ht="19.5" customHeight="1">
      <c r="A6" s="3" t="s">
        <v>4</v>
      </c>
    </row>
    <row r="7" spans="1:6" ht="42" customHeight="1">
      <c r="A7" s="43" t="s">
        <v>26</v>
      </c>
      <c r="B7" s="43"/>
      <c r="C7" s="43"/>
      <c r="D7" s="43"/>
      <c r="F7" s="6"/>
    </row>
    <row r="8" spans="1:9" s="1" customFormat="1" ht="19.5" customHeight="1">
      <c r="A8" s="7" t="s">
        <v>27</v>
      </c>
      <c r="B8" s="8"/>
      <c r="C8" s="8" t="s">
        <v>28</v>
      </c>
      <c r="D8" s="9">
        <f>65289*2</f>
        <v>130578</v>
      </c>
      <c r="E8" s="2"/>
      <c r="F8" s="10"/>
      <c r="I8" s="2"/>
    </row>
    <row r="9" spans="1:9" s="1" customFormat="1" ht="19.5" customHeight="1">
      <c r="A9" s="11"/>
      <c r="B9" s="12"/>
      <c r="C9" s="12"/>
      <c r="D9" s="13"/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130578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259276.34999999998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A29" sqref="A29:IV3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310410.73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750</v>
      </c>
    </row>
    <row r="6" ht="19.5" customHeight="1">
      <c r="A6" s="3" t="s">
        <v>4</v>
      </c>
    </row>
    <row r="7" spans="1:6" ht="42" customHeight="1">
      <c r="A7" s="43" t="s">
        <v>15</v>
      </c>
      <c r="B7" s="43"/>
      <c r="C7" s="43"/>
      <c r="D7" s="43"/>
      <c r="F7" s="6"/>
    </row>
    <row r="8" spans="1:9" s="1" customFormat="1" ht="19.5" customHeight="1">
      <c r="A8" s="7" t="s">
        <v>16</v>
      </c>
      <c r="B8" s="8"/>
      <c r="C8" s="8" t="s">
        <v>18</v>
      </c>
      <c r="D8" s="9">
        <v>277813.86</v>
      </c>
      <c r="E8" s="2"/>
      <c r="F8" s="10"/>
      <c r="I8" s="2"/>
    </row>
    <row r="9" spans="1:9" s="1" customFormat="1" ht="19.5" customHeight="1">
      <c r="A9" s="11" t="s">
        <v>17</v>
      </c>
      <c r="B9" s="12"/>
      <c r="C9" s="12" t="s">
        <v>19</v>
      </c>
      <c r="D9" s="13">
        <v>13410.52</v>
      </c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291224.38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19936.349999999977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32" sqref="A32:IV3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+'0106'!D34</f>
        <v>20380.139999999927</v>
      </c>
    </row>
    <row r="4" spans="1:4" ht="19.5" customHeight="1">
      <c r="A4" s="3" t="s">
        <v>2</v>
      </c>
      <c r="D4" s="5">
        <f>7748209.86+396905.42+277813.86+13410.52</f>
        <v>8436339.66</v>
      </c>
    </row>
    <row r="5" spans="1:4" ht="19.5" customHeight="1">
      <c r="A5" s="3" t="s">
        <v>3</v>
      </c>
      <c r="D5" s="5">
        <v>5950</v>
      </c>
    </row>
    <row r="6" spans="1:4" ht="19.5" customHeight="1">
      <c r="A6" s="3" t="s">
        <v>4</v>
      </c>
      <c r="D6" s="5">
        <f>20923.07+39695.32</f>
        <v>60618.39</v>
      </c>
    </row>
    <row r="7" spans="1:6" ht="42" customHeight="1">
      <c r="A7" s="43" t="s">
        <v>5</v>
      </c>
      <c r="B7" s="43"/>
      <c r="C7" s="43"/>
      <c r="D7" s="43"/>
      <c r="F7" s="6"/>
    </row>
    <row r="8" spans="1:9" s="1" customFormat="1" ht="19.5" customHeight="1">
      <c r="A8" s="7" t="s">
        <v>16</v>
      </c>
      <c r="B8" s="8"/>
      <c r="C8" s="8" t="s">
        <v>20</v>
      </c>
      <c r="D8" s="9">
        <v>7787905.24</v>
      </c>
      <c r="E8" s="2"/>
      <c r="F8" s="10"/>
      <c r="I8" s="2"/>
    </row>
    <row r="9" spans="1:9" s="1" customFormat="1" ht="19.5" customHeight="1">
      <c r="A9" s="7" t="s">
        <v>17</v>
      </c>
      <c r="B9" s="8"/>
      <c r="C9" s="8" t="s">
        <v>21</v>
      </c>
      <c r="D9" s="9">
        <v>417828.47</v>
      </c>
      <c r="E9" s="2"/>
      <c r="F9" s="10"/>
      <c r="I9" s="2"/>
    </row>
    <row r="10" spans="1:9" s="1" customFormat="1" ht="19.5" customHeight="1">
      <c r="A10" s="7" t="s">
        <v>22</v>
      </c>
      <c r="B10" s="8"/>
      <c r="C10" s="8" t="s">
        <v>23</v>
      </c>
      <c r="D10" s="34">
        <f>+D11+D12</f>
        <v>7143.75</v>
      </c>
      <c r="E10" s="2"/>
      <c r="F10" s="10"/>
      <c r="I10" s="2"/>
    </row>
    <row r="11" spans="1:9" s="19" customFormat="1" ht="19.5" customHeight="1">
      <c r="A11" s="11"/>
      <c r="B11" s="12"/>
      <c r="C11" s="15" t="s">
        <v>24</v>
      </c>
      <c r="D11" s="16">
        <f>4360.35+293.4+90</f>
        <v>4743.75</v>
      </c>
      <c r="E11" s="17"/>
      <c r="F11" s="18"/>
      <c r="I11" s="17"/>
    </row>
    <row r="12" spans="1:9" s="20" customFormat="1" ht="19.5" customHeight="1">
      <c r="A12" s="11"/>
      <c r="B12" s="12"/>
      <c r="C12" s="12" t="s">
        <v>25</v>
      </c>
      <c r="D12" s="13">
        <v>2400</v>
      </c>
      <c r="E12" s="22"/>
      <c r="F12" s="22"/>
      <c r="I12" s="22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4" ht="19.5" customHeight="1">
      <c r="A30" s="35"/>
      <c r="B30" s="32"/>
      <c r="C30" s="12"/>
      <c r="D30" s="14"/>
    </row>
    <row r="31" spans="1:4" ht="19.5" customHeight="1">
      <c r="A31" s="35"/>
      <c r="B31" s="32"/>
      <c r="C31" s="12"/>
      <c r="D31" s="1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+D8+D9+D10</f>
        <v>8212877.46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310410.7300000014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8">
      <selection activeCell="A32" sqref="A32:IV3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+'[1]3105'!D37</f>
        <v>170545.40999999992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4900</v>
      </c>
    </row>
    <row r="6" ht="19.5" customHeight="1">
      <c r="A6" s="3" t="s">
        <v>4</v>
      </c>
    </row>
    <row r="7" spans="1:6" ht="42" customHeight="1">
      <c r="A7" s="43" t="s">
        <v>5</v>
      </c>
      <c r="B7" s="43"/>
      <c r="C7" s="43"/>
      <c r="D7" s="43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+D9+D10</f>
        <v>5000</v>
      </c>
      <c r="E8" s="2"/>
      <c r="F8" s="10"/>
      <c r="I8" s="2"/>
    </row>
    <row r="9" spans="1:9" s="1" customFormat="1" ht="19.5" customHeight="1">
      <c r="A9" s="11"/>
      <c r="B9" s="12"/>
      <c r="C9" s="12" t="s">
        <v>8</v>
      </c>
      <c r="D9" s="13">
        <v>2400</v>
      </c>
      <c r="E9" s="2"/>
      <c r="F9" s="10"/>
      <c r="I9" s="2"/>
    </row>
    <row r="10" spans="1:6" ht="19.5" customHeight="1">
      <c r="A10" s="11"/>
      <c r="B10" s="12"/>
      <c r="C10" s="12" t="s">
        <v>9</v>
      </c>
      <c r="D10" s="14">
        <v>2600</v>
      </c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 t="s">
        <v>10</v>
      </c>
      <c r="B12" s="8"/>
      <c r="C12" s="8" t="s">
        <v>11</v>
      </c>
      <c r="D12" s="9">
        <f>+D13</f>
        <v>150065.27</v>
      </c>
      <c r="E12" s="17"/>
      <c r="F12" s="17"/>
      <c r="I12" s="17"/>
    </row>
    <row r="13" spans="1:9" s="19" customFormat="1" ht="19.5" customHeight="1">
      <c r="A13" s="11"/>
      <c r="B13" s="12"/>
      <c r="C13" s="15" t="s">
        <v>12</v>
      </c>
      <c r="D13" s="16">
        <v>150065.27</v>
      </c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4" ht="19.5" customHeight="1">
      <c r="A30" s="35"/>
      <c r="B30" s="32"/>
      <c r="C30" s="12"/>
      <c r="D30" s="14"/>
    </row>
    <row r="31" spans="1:4" ht="19.5" customHeight="1">
      <c r="A31" s="35"/>
      <c r="B31" s="32"/>
      <c r="C31" s="12"/>
      <c r="D31" s="14"/>
    </row>
    <row r="32" spans="1:9" ht="19.5" customHeight="1">
      <c r="A32" s="35" t="s">
        <v>13</v>
      </c>
      <c r="B32" s="32"/>
      <c r="C32" s="37"/>
      <c r="D32" s="14">
        <f>+D12+D8</f>
        <v>155065.27</v>
      </c>
      <c r="F32" s="5"/>
      <c r="I32" s="4"/>
    </row>
    <row r="33" ht="19.5" customHeight="1">
      <c r="I33" s="4"/>
    </row>
    <row r="34" spans="1:9" ht="19.5" customHeight="1">
      <c r="A34" s="38" t="s">
        <v>14</v>
      </c>
      <c r="D34" s="39">
        <f>+D3+D4+D5+D6-D32</f>
        <v>20380.139999999927</v>
      </c>
      <c r="F34" s="5"/>
      <c r="I34" s="4"/>
    </row>
    <row r="35" ht="19.5" customHeight="1">
      <c r="I35" s="4"/>
    </row>
    <row r="44" spans="1:9" ht="37.5" customHeight="1">
      <c r="A44" s="40"/>
      <c r="B44" s="41"/>
      <c r="C44" s="41"/>
      <c r="D44" s="42"/>
      <c r="I44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cp:lastPrinted>2021-06-03T11:41:17Z</cp:lastPrinted>
  <dcterms:created xsi:type="dcterms:W3CDTF">2021-06-03T07:08:34Z</dcterms:created>
  <dcterms:modified xsi:type="dcterms:W3CDTF">2021-06-13T22:22:25Z</dcterms:modified>
  <cp:category/>
  <cp:version/>
  <cp:contentType/>
  <cp:contentStatus/>
</cp:coreProperties>
</file>