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4"/>
  </bookViews>
  <sheets>
    <sheet name="1904" sheetId="1" r:id="rId1"/>
    <sheet name="1604" sheetId="2" r:id="rId2"/>
    <sheet name="1504" sheetId="3" r:id="rId3"/>
    <sheet name="1304" sheetId="4" r:id="rId4"/>
    <sheet name="1404" sheetId="5" r:id="rId5"/>
    <sheet name="1204" sheetId="6" r:id="rId6"/>
    <sheet name="0904" sheetId="7" r:id="rId7"/>
    <sheet name="0804" sheetId="8" r:id="rId8"/>
    <sheet name="0704" sheetId="9" r:id="rId9"/>
    <sheet name="0604" sheetId="10" r:id="rId10"/>
    <sheet name="0504" sheetId="11" r:id="rId11"/>
    <sheet name="0204" sheetId="12" r:id="rId12"/>
    <sheet name="0104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<sst xmlns="http://schemas.openxmlformats.org/spreadsheetml/2006/main" count="162" uniqueCount="65">
  <si>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</si>
  <si>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</si>
  <si>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</si>
  <si>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</si>
  <si>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</si>
  <si>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</si>
  <si>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</si>
  <si>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</si>
  <si>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</si>
  <si>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</si>
  <si>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</si>
  <si>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</si>
  <si>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</si>
  <si>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</si>
  <si>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</si>
  <si>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</si>
  <si>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</si>
  <si>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</si>
  <si>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</si>
  <si>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</si>
  <si>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</si>
  <si>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</si>
  <si>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</si>
  <si>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</si>
  <si>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</si>
  <si>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</si>
  <si>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</si>
  <si>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</si>
  <si>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</si>
  <si>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</si>
  <si>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</si>
  <si>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</si>
  <si>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</si>
  <si>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</si>
  <si>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</si>
  <si>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</si>
  <si>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</si>
  <si>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</si>
  <si>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</si>
  <si>
    <t>SPECIFIKACIJA IZVRŠENIH PLAĆANJA PO DOBAVLJAČIMA NA DAN  09.04.2021.</t>
  </si>
  <si>
    <t>roofs</t>
  </si>
  <si>
    <t>06c</t>
  </si>
  <si>
    <t>energenti</t>
  </si>
  <si>
    <t>jkp</t>
  </si>
  <si>
    <t>nis</t>
  </si>
  <si>
    <t>SPECIFIKACIJA IZVRŠENIH PLAĆANJA PO DOBAVLJAČIMA NA DAN  13.04.2021.</t>
  </si>
  <si>
    <t>SPECIFIKACIJA IZVRŠENIH PLAĆANJA PO DOBAVLJAČIMA NA DAN  12.04.2021.</t>
  </si>
  <si>
    <t>епс</t>
  </si>
  <si>
    <t>материјални</t>
  </si>
  <si>
    <t>лекови пацијенти</t>
  </si>
  <si>
    <t>дм радници</t>
  </si>
  <si>
    <t>3р</t>
  </si>
  <si>
    <t>062</t>
  </si>
  <si>
    <t>лекови директна плаћања</t>
  </si>
  <si>
    <t>06ј</t>
  </si>
  <si>
    <t>јубиларне</t>
  </si>
  <si>
    <t>министарство финансија</t>
  </si>
  <si>
    <t>SPECIFIKACIJA IZVRŠENIH PLAĆANJA PO DOBAVLJAČIMA NA DAN  14.04.2021.</t>
  </si>
  <si>
    <t>timok</t>
  </si>
  <si>
    <t>SPECIFIKACIJA IZVRŠENIH PLAĆANJA PO DOBAVLJAČIMA NA DAN  16.04.2021.</t>
  </si>
  <si>
    <t>SPECIFIKACIJA IZVRŠENIH PLAĆANJA PO DOBAVLJAČIMA NA DAN  15.04.2021.</t>
  </si>
  <si>
    <t>06a</t>
  </si>
  <si>
    <t>05a</t>
  </si>
  <si>
    <t>plata pzz</t>
  </si>
  <si>
    <t>plata stomatologija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</si>
</sst>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horizontal="right" wrapText="1"/>
    </xf>
    <xf numFmtId="4" fontId="44" fillId="0" borderId="12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+'1604'!D37</f>
        <v>419879.42999999993</v>
      </c>
    </row>
    <row r="4" spans="1:4" ht="19.5" customHeight="1">
      <c r="A4" s="3" t="s">
        <v>2</v>
      </c>
      <c r="D4" s="5">
        <f>405614.83+6340853.6</f>
        <v>6746468.43</v>
      </c>
    </row>
    <row r="5" spans="1:4" ht="19.5" customHeight="1">
      <c r="A5" s="3" t="s">
        <v>3</v>
      </c>
      <c r="D5" s="5">
        <f>2650+600</f>
        <v>3250</v>
      </c>
    </row>
    <row r="6" ht="19.5" customHeight="1">
      <c r="A6" s="3" t="s">
        <v>4</v>
      </c>
    </row>
    <row r="7" spans="1:6" ht="42" customHeight="1">
      <c r="A7" s="61" t="s">
        <v>59</v>
      </c>
      <c r="B7" s="61"/>
      <c r="C7" s="61"/>
      <c r="D7" s="61"/>
      <c r="F7" s="6"/>
    </row>
    <row r="8" spans="1:9" s="1" customFormat="1" ht="19.5" customHeight="1">
      <c r="A8" s="7" t="s">
        <v>61</v>
      </c>
      <c r="B8" s="8"/>
      <c r="C8" s="8" t="s">
        <v>63</v>
      </c>
      <c r="D8" s="9">
        <v>6340853.6</v>
      </c>
      <c r="E8" s="2"/>
      <c r="F8" s="10"/>
      <c r="I8" s="2"/>
    </row>
    <row r="9" spans="1:9" s="1" customFormat="1" ht="19.5" customHeight="1">
      <c r="A9" s="7" t="s">
        <v>62</v>
      </c>
      <c r="B9" s="8"/>
      <c r="C9" s="18" t="s">
        <v>64</v>
      </c>
      <c r="D9" s="28">
        <v>405610</v>
      </c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21" customFormat="1" ht="19.5" customHeight="1">
      <c r="A11" s="35"/>
      <c r="B11" s="18"/>
      <c r="C11" s="26"/>
      <c r="D11" s="27"/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+D8+D9</f>
        <v>6746463.6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423134.2599999998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61" t="s">
        <v>19</v>
      </c>
      <c r="B7" s="61"/>
      <c r="C7" s="61"/>
      <c r="D7" s="61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12" sqref="D12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61" t="s">
        <v>8</v>
      </c>
      <c r="B7" s="61"/>
      <c r="C7" s="61"/>
      <c r="D7" s="61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61" t="s">
        <v>5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+'1504'!D37</f>
        <v>613897.4299999999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60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20</v>
      </c>
      <c r="D8" s="9">
        <f>+D9+D10+D11</f>
        <v>194918</v>
      </c>
      <c r="E8" s="2"/>
      <c r="F8" s="10"/>
      <c r="I8" s="2"/>
    </row>
    <row r="9" spans="1:9" s="1" customFormat="1" ht="19.5" customHeight="1">
      <c r="A9" s="7"/>
      <c r="B9" s="8"/>
      <c r="C9" s="18" t="s">
        <v>27</v>
      </c>
      <c r="D9" s="28">
        <v>60000</v>
      </c>
      <c r="E9" s="2"/>
      <c r="F9" s="10"/>
      <c r="I9" s="2"/>
    </row>
    <row r="10" spans="1:6" ht="19.5" customHeight="1">
      <c r="A10" s="35"/>
      <c r="B10" s="18"/>
      <c r="C10" s="18" t="s">
        <v>58</v>
      </c>
      <c r="D10" s="28">
        <v>42078</v>
      </c>
      <c r="E10" s="5"/>
      <c r="F10" s="6"/>
    </row>
    <row r="11" spans="1:9" s="21" customFormat="1" ht="19.5" customHeight="1">
      <c r="A11" s="35"/>
      <c r="B11" s="18"/>
      <c r="C11" s="26" t="s">
        <v>26</v>
      </c>
      <c r="D11" s="27">
        <v>92840</v>
      </c>
      <c r="E11" s="20"/>
      <c r="F11" s="29"/>
      <c r="I11" s="20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194918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419879.42999999993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+'1404'!D37</f>
        <v>112872.43</v>
      </c>
    </row>
    <row r="4" spans="1:4" ht="19.5" customHeight="1">
      <c r="A4" s="3" t="s">
        <v>2</v>
      </c>
      <c r="D4" s="5">
        <f>476166.67+23958.33</f>
        <v>500125</v>
      </c>
    </row>
    <row r="5" spans="1:4" ht="19.5" customHeight="1">
      <c r="A5" s="3" t="s">
        <v>3</v>
      </c>
      <c r="D5" s="5">
        <v>900</v>
      </c>
    </row>
    <row r="6" ht="19.5" customHeight="1">
      <c r="A6" s="3" t="s">
        <v>4</v>
      </c>
    </row>
    <row r="7" spans="1:6" ht="42" customHeight="1">
      <c r="A7" s="61" t="s">
        <v>57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" customFormat="1" ht="19.5" customHeight="1">
      <c r="A9" s="7"/>
      <c r="B9" s="8"/>
      <c r="C9" s="18"/>
      <c r="D9" s="28"/>
      <c r="E9" s="2"/>
      <c r="F9" s="10"/>
      <c r="I9" s="2"/>
    </row>
    <row r="10" spans="1:6" ht="19.5" customHeight="1">
      <c r="A10" s="35"/>
      <c r="B10" s="18"/>
      <c r="C10" s="18"/>
      <c r="D10" s="28"/>
      <c r="E10" s="5"/>
      <c r="F10" s="6"/>
    </row>
    <row r="11" spans="1:9" s="17" customFormat="1" ht="19.5" customHeight="1">
      <c r="A11" s="7"/>
      <c r="B11" s="8"/>
      <c r="C11" s="58"/>
      <c r="D11" s="59"/>
      <c r="E11" s="15"/>
      <c r="F11" s="16"/>
      <c r="I11" s="15"/>
    </row>
    <row r="12" spans="1:9" s="21" customFormat="1" ht="19.5" customHeight="1">
      <c r="A12" s="8"/>
      <c r="B12" s="8"/>
      <c r="C12" s="18"/>
      <c r="D12" s="19"/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0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613897.4299999999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124235.51</v>
      </c>
    </row>
    <row r="4" spans="1:4" ht="19.5" customHeight="1">
      <c r="A4" s="3" t="s">
        <v>2</v>
      </c>
      <c r="D4" s="5">
        <f>98699+43422+2850+42360+1428+31092-21360</f>
        <v>198491</v>
      </c>
    </row>
    <row r="5" spans="1:4" ht="19.5" customHeight="1">
      <c r="A5" s="3" t="s">
        <v>3</v>
      </c>
      <c r="D5" s="5">
        <v>4650</v>
      </c>
    </row>
    <row r="6" spans="1:4" ht="19.5" customHeight="1">
      <c r="A6" s="3" t="s">
        <v>4</v>
      </c>
      <c r="D6" s="5">
        <f>113530.82-70810.82</f>
        <v>42720</v>
      </c>
    </row>
    <row r="7" spans="1:6" ht="42" customHeight="1">
      <c r="A7" s="61" t="s">
        <v>46</v>
      </c>
      <c r="B7" s="61"/>
      <c r="C7" s="61"/>
      <c r="D7" s="61"/>
      <c r="F7" s="6"/>
    </row>
    <row r="8" spans="1:9" s="1" customFormat="1" ht="19.5" customHeight="1">
      <c r="A8" s="7" t="s">
        <v>52</v>
      </c>
      <c r="B8" s="8"/>
      <c r="C8" s="8" t="s">
        <v>53</v>
      </c>
      <c r="D8" s="9">
        <f>43422+2850+42360+1428+31092+21360</f>
        <v>142512</v>
      </c>
      <c r="E8" s="2"/>
      <c r="F8" s="10"/>
      <c r="I8" s="2"/>
    </row>
    <row r="9" spans="1:9" s="17" customFormat="1" ht="19.5" customHeight="1">
      <c r="A9" s="11" t="s">
        <v>54</v>
      </c>
      <c r="B9" s="12"/>
      <c r="C9" s="17" t="s">
        <v>55</v>
      </c>
      <c r="D9" s="60">
        <f>90849+7850.1</f>
        <v>98699.1</v>
      </c>
      <c r="E9" s="15"/>
      <c r="F9" s="16"/>
      <c r="I9" s="15"/>
    </row>
    <row r="10" spans="1:9" s="21" customFormat="1" ht="19.5" customHeight="1">
      <c r="A10" s="8" t="s">
        <v>51</v>
      </c>
      <c r="B10" s="8"/>
      <c r="C10" s="18" t="s">
        <v>48</v>
      </c>
      <c r="D10" s="9">
        <f>+D11</f>
        <v>15354.59</v>
      </c>
      <c r="E10" s="20"/>
      <c r="F10" s="20"/>
      <c r="I10" s="20"/>
    </row>
    <row r="11" spans="1:9" s="17" customFormat="1" ht="19.5" customHeight="1">
      <c r="A11" s="22"/>
      <c r="B11" s="23"/>
      <c r="C11" s="24" t="s">
        <v>56</v>
      </c>
      <c r="D11" s="25">
        <f>14822.57+242.52+289.5</f>
        <v>15354.59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v>256565.69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113530.82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G26" sqref="G2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113530.82</v>
      </c>
    </row>
    <row r="4" spans="1:4" ht="19.5" customHeight="1">
      <c r="A4" s="3" t="s">
        <v>2</v>
      </c>
      <c r="D4" s="5">
        <v>255659.53</v>
      </c>
    </row>
    <row r="5" spans="1:4" ht="19.5" customHeight="1">
      <c r="A5" s="3" t="s">
        <v>3</v>
      </c>
      <c r="D5" s="5">
        <v>5650</v>
      </c>
    </row>
    <row r="6" ht="19.5" customHeight="1">
      <c r="A6" s="3" t="s">
        <v>4</v>
      </c>
    </row>
    <row r="7" spans="1:6" ht="42" customHeight="1">
      <c r="A7" s="61" t="s">
        <v>45</v>
      </c>
      <c r="B7" s="61"/>
      <c r="C7" s="61"/>
      <c r="D7" s="61"/>
      <c r="F7" s="6"/>
    </row>
    <row r="8" spans="1:9" s="1" customFormat="1" ht="19.5" customHeight="1">
      <c r="A8" s="7" t="s">
        <v>51</v>
      </c>
      <c r="B8" s="8"/>
      <c r="C8" s="8" t="s">
        <v>48</v>
      </c>
      <c r="D8" s="9">
        <f>+D9+D10</f>
        <v>6308.389999999999</v>
      </c>
      <c r="E8" s="2"/>
      <c r="F8" s="10"/>
      <c r="I8" s="2"/>
    </row>
    <row r="9" spans="1:9" s="1" customFormat="1" ht="19.5" customHeight="1">
      <c r="A9" s="7"/>
      <c r="B9" s="8"/>
      <c r="C9" s="18" t="s">
        <v>49</v>
      </c>
      <c r="D9" s="28">
        <f>2234.4+2073.99</f>
        <v>4308.389999999999</v>
      </c>
      <c r="E9" s="2"/>
      <c r="F9" s="10"/>
      <c r="I9" s="2"/>
    </row>
    <row r="10" spans="1:6" ht="19.5" customHeight="1">
      <c r="A10" s="35"/>
      <c r="B10" s="18"/>
      <c r="C10" s="18" t="s">
        <v>50</v>
      </c>
      <c r="D10" s="28">
        <v>2000</v>
      </c>
      <c r="E10" s="5"/>
      <c r="F10" s="6"/>
    </row>
    <row r="11" spans="1:9" s="17" customFormat="1" ht="19.5" customHeight="1">
      <c r="A11" s="7" t="s">
        <v>41</v>
      </c>
      <c r="B11" s="8"/>
      <c r="C11" s="58" t="s">
        <v>42</v>
      </c>
      <c r="D11" s="59"/>
      <c r="E11" s="15"/>
      <c r="F11" s="16"/>
      <c r="I11" s="15"/>
    </row>
    <row r="12" spans="1:9" s="21" customFormat="1" ht="19.5" customHeight="1">
      <c r="A12" s="8"/>
      <c r="B12" s="8"/>
      <c r="C12" s="18" t="s">
        <v>47</v>
      </c>
      <c r="D12" s="19">
        <v>255659.53</v>
      </c>
      <c r="E12" s="20"/>
      <c r="F12" s="20"/>
      <c r="I12" s="20"/>
    </row>
    <row r="13" spans="1:9" s="17" customFormat="1" ht="19.5" customHeight="1">
      <c r="A13" s="7"/>
      <c r="B13" s="8"/>
      <c r="C13" s="26"/>
      <c r="D13" s="27"/>
      <c r="F13" s="16"/>
      <c r="I13" s="15"/>
    </row>
    <row r="14" spans="1:9" s="17" customFormat="1" ht="19.5" customHeight="1">
      <c r="A14" s="8"/>
      <c r="B14" s="8"/>
      <c r="C14" s="26"/>
      <c r="D14" s="27"/>
      <c r="F14" s="16"/>
      <c r="I14" s="15"/>
    </row>
    <row r="15" spans="1:9" s="21" customFormat="1" ht="19.5" customHeight="1">
      <c r="A15" s="18"/>
      <c r="B15" s="18"/>
      <c r="C15" s="18"/>
      <c r="D15" s="28"/>
      <c r="F15" s="29"/>
      <c r="I15" s="20"/>
    </row>
    <row r="16" spans="1:6" ht="19.5" customHeight="1">
      <c r="A16" s="8"/>
      <c r="B16" s="8"/>
      <c r="C16" s="26"/>
      <c r="D16" s="27"/>
      <c r="F16" s="32"/>
    </row>
    <row r="17" spans="1:4" ht="19.5" customHeight="1">
      <c r="A17" s="56"/>
      <c r="B17" s="57"/>
      <c r="C17" s="24"/>
      <c r="D17" s="25"/>
    </row>
    <row r="18" spans="1:9" s="1" customFormat="1" ht="19.5" customHeight="1">
      <c r="A18" s="7"/>
      <c r="B18" s="8"/>
      <c r="C18" s="36"/>
      <c r="D18" s="55"/>
      <c r="I18" s="2"/>
    </row>
    <row r="19" spans="1:4" ht="19.5" customHeight="1">
      <c r="A19" s="35"/>
      <c r="B19" s="18"/>
      <c r="D19" s="31"/>
    </row>
    <row r="20" spans="1:9" s="1" customFormat="1" ht="19.5" customHeight="1">
      <c r="A20" s="7"/>
      <c r="B20" s="8"/>
      <c r="C20" s="36"/>
      <c r="D20" s="37"/>
      <c r="I20" s="2"/>
    </row>
    <row r="21" spans="1:4" ht="19.5" customHeight="1">
      <c r="A21" s="35"/>
      <c r="B21" s="18"/>
      <c r="D21" s="38"/>
    </row>
    <row r="22" spans="1:4" ht="19.5" customHeight="1">
      <c r="A22" s="39"/>
      <c r="B22" s="34"/>
      <c r="C22" s="30"/>
      <c r="D22" s="38"/>
    </row>
    <row r="23" spans="1:9" s="1" customFormat="1" ht="19.5" customHeight="1">
      <c r="A23" s="39"/>
      <c r="B23" s="40"/>
      <c r="C23" s="18"/>
      <c r="D23" s="41"/>
      <c r="I23" s="2"/>
    </row>
    <row r="24" spans="1:4" ht="19.5" customHeight="1">
      <c r="A24" s="39"/>
      <c r="B24" s="34"/>
      <c r="C24" s="8"/>
      <c r="D24" s="42"/>
    </row>
    <row r="25" spans="1:4" ht="19.5" customHeight="1">
      <c r="A25" s="33"/>
      <c r="B25" s="34"/>
      <c r="C25" s="18"/>
      <c r="D25" s="41"/>
    </row>
    <row r="26" spans="1:4" ht="19.5" customHeight="1">
      <c r="A26" s="33"/>
      <c r="B26" s="34"/>
      <c r="C26" s="43"/>
      <c r="D26" s="42"/>
    </row>
    <row r="27" spans="1:9" s="1" customFormat="1" ht="19.5" customHeight="1">
      <c r="A27" s="39"/>
      <c r="B27" s="40"/>
      <c r="C27" s="8"/>
      <c r="D27" s="42"/>
      <c r="I27" s="2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4" ht="19.5" customHeight="1">
      <c r="A30" s="33"/>
      <c r="B30" s="34"/>
      <c r="C30" s="18"/>
      <c r="D30" s="41"/>
    </row>
    <row r="31" spans="1:4" ht="19.5" customHeight="1">
      <c r="A31" s="33"/>
      <c r="B31" s="34"/>
      <c r="C31" s="18"/>
      <c r="D31" s="41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/>
      <c r="B33" s="34"/>
      <c r="C33" s="18"/>
      <c r="D33" s="41"/>
      <c r="I33" s="4"/>
    </row>
    <row r="34" spans="1:9" ht="19.5" customHeight="1">
      <c r="A34" s="33"/>
      <c r="B34" s="34"/>
      <c r="C34" s="18"/>
      <c r="D34" s="41"/>
      <c r="I34" s="4"/>
    </row>
    <row r="35" spans="1:9" ht="19.5" customHeight="1">
      <c r="A35" s="33" t="s">
        <v>6</v>
      </c>
      <c r="B35" s="34"/>
      <c r="C35" s="44"/>
      <c r="D35" s="41">
        <f>+D8+D12</f>
        <v>261967.91999999998</v>
      </c>
      <c r="F35" s="5"/>
      <c r="I35" s="4"/>
    </row>
    <row r="36" ht="19.5" customHeight="1">
      <c r="I36" s="4"/>
    </row>
    <row r="37" spans="1:9" ht="19.5" customHeight="1">
      <c r="A37" s="45" t="s">
        <v>7</v>
      </c>
      <c r="D37" s="46">
        <f>+D3+D4+D5+D6-D35</f>
        <v>112872.43</v>
      </c>
      <c r="F37" s="5"/>
      <c r="I37" s="4"/>
    </row>
    <row r="38" ht="19.5" customHeight="1">
      <c r="I38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  <row r="59" spans="1:9" ht="37.5" customHeight="1">
      <c r="A59" s="47"/>
      <c r="B59" s="48"/>
      <c r="C59" s="48"/>
      <c r="D59" s="49"/>
      <c r="I59" s="4"/>
    </row>
    <row r="60" spans="1:9" ht="37.5" customHeight="1">
      <c r="A60" s="47"/>
      <c r="B60" s="48"/>
      <c r="C60" s="48"/>
      <c r="D60" s="49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+'0904'!D35</f>
        <v>2316101.77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61" t="s">
        <v>39</v>
      </c>
      <c r="B7" s="61"/>
      <c r="C7" s="61"/>
      <c r="D7" s="61"/>
      <c r="F7" s="6"/>
    </row>
    <row r="8" spans="1:9" s="1" customFormat="1" ht="19.5" customHeight="1">
      <c r="A8" s="7" t="s">
        <v>17</v>
      </c>
      <c r="B8" s="8"/>
      <c r="C8" s="8" t="s">
        <v>40</v>
      </c>
      <c r="D8" s="9">
        <f>519557.67+2591.49</f>
        <v>522149.16</v>
      </c>
      <c r="E8" s="2"/>
      <c r="F8" s="10"/>
      <c r="I8" s="2"/>
    </row>
    <row r="9" spans="1:9" s="17" customFormat="1" ht="19.5" customHeight="1">
      <c r="A9" s="11" t="s">
        <v>41</v>
      </c>
      <c r="B9" s="12"/>
      <c r="C9" s="13" t="s">
        <v>42</v>
      </c>
      <c r="D9" s="14"/>
      <c r="E9" s="15"/>
      <c r="F9" s="16"/>
      <c r="I9" s="15"/>
    </row>
    <row r="10" spans="1:9" s="21" customFormat="1" ht="19.5" customHeight="1">
      <c r="A10" s="8"/>
      <c r="B10" s="8"/>
      <c r="C10" s="18" t="s">
        <v>43</v>
      </c>
      <c r="D10" s="19">
        <v>421872.4</v>
      </c>
      <c r="E10" s="20"/>
      <c r="F10" s="20"/>
      <c r="I10" s="20"/>
    </row>
    <row r="11" spans="1:9" s="17" customFormat="1" ht="19.5" customHeight="1">
      <c r="A11" s="22"/>
      <c r="B11" s="23"/>
      <c r="C11" s="24" t="s">
        <v>44</v>
      </c>
      <c r="D11" s="25">
        <f>331466.68+227239.55+417850.28+271788.19</f>
        <v>1248344.7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2192366.26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124235.51000000024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61" t="s">
        <v>38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61" t="s">
        <v>37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61" t="s">
        <v>30</v>
      </c>
      <c r="B7" s="61"/>
      <c r="C7" s="61"/>
      <c r="D7" s="61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2021-04-02T06:43:22Z</dcterms:created>
  <dcterms:modified xsi:type="dcterms:W3CDTF">2021-04-19T07:03:00Z</dcterms:modified>
  <cp:category/>
  <cp:version/>
  <cp:contentType/>
  <cp:contentStatus/>
</cp:coreProperties>
</file>