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015" activeTab="3"/>
  </bookViews>
  <sheets>
    <sheet name="0802" sheetId="1" r:id="rId1"/>
    <sheet name="0502" sheetId="2" r:id="rId2"/>
    <sheet name="040221" sheetId="3" r:id="rId3"/>
    <sheet name="0302" sheetId="4" r:id="rId4"/>
    <sheet name="0201" sheetId="5" r:id="rId5"/>
    <sheet name="010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<sst xmlns="http://schemas.openxmlformats.org/spreadsheetml/2006/main" count="75" uniqueCount="31">
  <si>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</si>
  <si>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</si>
  <si>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</si>
  <si>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</si>
  <si>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</si>
  <si>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29.01.2021.</t>
  </si>
  <si>
    <t>vodovod</t>
  </si>
  <si>
    <t>Ukupno izvrsena placanja</t>
  </si>
  <si>
    <t>Stanje na računu 840-729661-47</t>
  </si>
  <si>
    <t xml:space="preserve"> </t>
  </si>
  <si>
    <t>SPECIFIKACIJA IZVRŠENIH PLAĆANJA PO DOBAVLJAČIMA NA DAN  01.02.2021.</t>
  </si>
  <si>
    <t>06a</t>
  </si>
  <si>
    <t>05a</t>
  </si>
  <si>
    <t>plate pzz</t>
  </si>
  <si>
    <t>plate stomatologija</t>
  </si>
  <si>
    <t>091</t>
  </si>
  <si>
    <t>ministarstvo finansija</t>
  </si>
  <si>
    <t>SPECIFIKACIJA IZVRŠENIH PLAĆANJA PO DOBAVLJAČIMA NA DAN  02.02.2021.</t>
  </si>
  <si>
    <t>06b</t>
  </si>
  <si>
    <t>05b</t>
  </si>
  <si>
    <t>06i</t>
  </si>
  <si>
    <t>prevoz pzz</t>
  </si>
  <si>
    <t>prevoz stomatologija</t>
  </si>
  <si>
    <t>invalidi</t>
  </si>
  <si>
    <t>06e</t>
  </si>
  <si>
    <t>materijalni troskovi</t>
  </si>
  <si>
    <t>dunav osiguranje</t>
  </si>
  <si>
    <t>SPECIFIKACIJA IZVRŠENIH PLAĆANJA PO DOBAVLJAČIMA NA DAN  04.02.2021.</t>
  </si>
  <si>
    <t>pacijenti</t>
  </si>
  <si>
    <t xml:space="preserve">materijalni </t>
  </si>
  <si>
    <t>SPECIFIKACIJA IZVRŠENIH PLAĆANJA PO DOBAVLJAČIMA NA DAN  05.02.2021.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</si>
</sst>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4" fontId="4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5" fillId="0" borderId="11" xfId="0" applyFont="1" applyBorder="1" applyAlignment="1">
      <alignment wrapText="1"/>
    </xf>
    <xf numFmtId="4" fontId="45" fillId="0" borderId="11" xfId="0" applyNumberFormat="1" applyFont="1" applyBorder="1" applyAlignment="1">
      <alignment horizontal="right" wrapText="1"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u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1"/>
      <sheetName val="2901"/>
      <sheetName val="2802"/>
      <sheetName val="2701"/>
      <sheetName val="2601"/>
      <sheetName val="2301"/>
      <sheetName val="2201"/>
      <sheetName val="2101"/>
      <sheetName val="2001"/>
      <sheetName val="1901"/>
      <sheetName val="1802"/>
      <sheetName val="1501"/>
      <sheetName val="1401"/>
      <sheetName val="1301"/>
      <sheetName val="1201"/>
      <sheetName val="1101"/>
      <sheetName val="0801"/>
      <sheetName val="0601"/>
      <sheetName val="0501"/>
      <sheetName val="0401"/>
    </sheetNames>
    <sheetDataSet>
      <sheetData sheetId="1">
        <row r="36">
          <cell r="F36">
            <v>350580.02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8" sqref="F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+'0502'!F36</f>
        <v>275387.3499999998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350</v>
      </c>
    </row>
    <row r="6" ht="19.5" customHeight="1">
      <c r="C6" s="3" t="s">
        <v>4</v>
      </c>
    </row>
    <row r="7" spans="3:8" ht="42" customHeight="1">
      <c r="C7" s="47" t="s">
        <v>30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275737.3499999998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+'040221'!F36</f>
        <v>283830.5999999998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750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29</v>
      </c>
      <c r="F8" s="8"/>
      <c r="G8" s="5"/>
      <c r="H8" s="6"/>
      <c r="K8" s="2"/>
    </row>
    <row r="9" spans="3:11" s="13" customFormat="1" ht="19.5" customHeight="1">
      <c r="C9" s="9"/>
      <c r="D9" s="10"/>
      <c r="E9" s="11" t="s">
        <v>16</v>
      </c>
      <c r="F9" s="12">
        <v>107</v>
      </c>
      <c r="H9" s="14"/>
      <c r="K9" s="14"/>
    </row>
    <row r="10" spans="3:11" s="19" customFormat="1" ht="19.5" customHeight="1">
      <c r="C10" s="15"/>
      <c r="D10" s="16"/>
      <c r="E10" s="11" t="s">
        <v>28</v>
      </c>
      <c r="F10" s="12">
        <f>884.85+4147+2284.4</f>
        <v>7316.25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26</v>
      </c>
      <c r="F11" s="12">
        <v>1770</v>
      </c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9193.25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275387.3499999998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B40" sqref="B4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+'0302'!F36</f>
        <v>308687.7599999998</v>
      </c>
    </row>
    <row r="4" spans="3:6" ht="19.5" customHeight="1">
      <c r="C4" s="3" t="s">
        <v>2</v>
      </c>
      <c r="F4" s="5">
        <f>334786.27+16063+126301.5</f>
        <v>477150.77</v>
      </c>
    </row>
    <row r="5" spans="3:6" ht="19.5" customHeight="1">
      <c r="C5" s="3" t="s">
        <v>3</v>
      </c>
      <c r="F5" s="5">
        <f>1100+5450</f>
        <v>6550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18</v>
      </c>
      <c r="D8" s="7"/>
      <c r="E8" s="7" t="s">
        <v>21</v>
      </c>
      <c r="F8" s="8">
        <v>334786.27</v>
      </c>
      <c r="G8" s="5"/>
      <c r="H8" s="6"/>
      <c r="K8" s="2"/>
    </row>
    <row r="9" spans="3:11" s="13" customFormat="1" ht="19.5" customHeight="1">
      <c r="C9" s="9" t="s">
        <v>19</v>
      </c>
      <c r="D9" s="10"/>
      <c r="E9" s="11" t="s">
        <v>22</v>
      </c>
      <c r="F9" s="12">
        <v>16063</v>
      </c>
      <c r="H9" s="14"/>
      <c r="K9" s="14"/>
    </row>
    <row r="10" spans="3:11" s="19" customFormat="1" ht="19.5" customHeight="1">
      <c r="C10" s="15" t="s">
        <v>20</v>
      </c>
      <c r="D10" s="16"/>
      <c r="E10" s="11" t="s">
        <v>23</v>
      </c>
      <c r="F10" s="12">
        <v>126301.5</v>
      </c>
      <c r="G10" s="17"/>
      <c r="H10" s="18"/>
      <c r="K10" s="17"/>
    </row>
    <row r="11" spans="3:11" s="19" customFormat="1" ht="19.5" customHeight="1">
      <c r="C11" s="15" t="s">
        <v>24</v>
      </c>
      <c r="D11" s="16"/>
      <c r="E11" s="11" t="s">
        <v>25</v>
      </c>
      <c r="F11" s="12">
        <f>+F12</f>
        <v>31407.16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26</v>
      </c>
      <c r="F12" s="22">
        <v>31407.16</v>
      </c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508557.93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283830.5999999998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tabSelected="1" zoomScalePageLayoutView="0" workbookViewId="0" topLeftCell="A1">
      <selection activeCell="I15" sqref="I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+'0201'!F36</f>
        <v>308187.7599999998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500</v>
      </c>
    </row>
    <row r="6" ht="19.5" customHeight="1">
      <c r="C6" s="3" t="s">
        <v>4</v>
      </c>
    </row>
    <row r="7" spans="3:8" ht="42" customHeight="1">
      <c r="C7" s="47" t="s">
        <v>17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308687.7599999998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9" sqref="F9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+'0102'!F36</f>
        <v>306830.02</v>
      </c>
    </row>
    <row r="4" spans="3:6" ht="19.5" customHeight="1">
      <c r="C4" s="3" t="s">
        <v>2</v>
      </c>
      <c r="F4" s="5">
        <f>405520.26+7357272.67</f>
        <v>7762792.93</v>
      </c>
    </row>
    <row r="5" spans="3:6" ht="19.5" customHeight="1">
      <c r="C5" s="3" t="s">
        <v>3</v>
      </c>
      <c r="F5" s="5">
        <f>200+3850</f>
        <v>4050</v>
      </c>
    </row>
    <row r="6" spans="3:6" ht="19.5" customHeight="1">
      <c r="C6" s="3" t="s">
        <v>4</v>
      </c>
      <c r="F6" s="5">
        <v>62769.21</v>
      </c>
    </row>
    <row r="7" spans="3:8" ht="42" customHeight="1">
      <c r="C7" s="47" t="s">
        <v>10</v>
      </c>
      <c r="D7" s="47"/>
      <c r="E7" s="47"/>
      <c r="F7" s="47"/>
      <c r="H7" s="6"/>
    </row>
    <row r="8" spans="3:11" ht="19.5" customHeight="1">
      <c r="C8" s="7" t="s">
        <v>11</v>
      </c>
      <c r="D8" s="7"/>
      <c r="E8" s="7" t="s">
        <v>13</v>
      </c>
      <c r="F8" s="8">
        <f>62769.21+7357272.67-7</f>
        <v>7420034.88</v>
      </c>
      <c r="G8" s="5"/>
      <c r="H8" s="6"/>
      <c r="K8" s="2"/>
    </row>
    <row r="9" spans="3:11" s="13" customFormat="1" ht="19.5" customHeight="1">
      <c r="C9" s="9" t="s">
        <v>12</v>
      </c>
      <c r="D9" s="10"/>
      <c r="E9" s="11" t="s">
        <v>14</v>
      </c>
      <c r="F9" s="12">
        <v>405520.26</v>
      </c>
      <c r="H9" s="14"/>
      <c r="K9" s="14"/>
    </row>
    <row r="10" spans="3:11" s="19" customFormat="1" ht="19.5" customHeight="1">
      <c r="C10" s="15" t="s">
        <v>15</v>
      </c>
      <c r="D10" s="16"/>
      <c r="E10" s="11" t="s">
        <v>16</v>
      </c>
      <c r="F10" s="12">
        <f>10+95+228.25+199.98+2166.03</f>
        <v>2699.26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7828254.399999999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308187.7599999998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E41" sqref="E4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+'[1]2901'!F36</f>
        <v>350580.02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5400+850</f>
        <v>6250</v>
      </c>
    </row>
    <row r="6" ht="19.5" customHeight="1">
      <c r="C6" s="3" t="s">
        <v>4</v>
      </c>
    </row>
    <row r="7" spans="3:8" ht="42" customHeight="1">
      <c r="C7" s="47" t="s">
        <v>5</v>
      </c>
      <c r="D7" s="47"/>
      <c r="E7" s="47"/>
      <c r="F7" s="47"/>
      <c r="H7" s="6"/>
    </row>
    <row r="8" spans="3:11" ht="19.5" customHeight="1">
      <c r="C8" s="7">
        <v>91</v>
      </c>
      <c r="D8" s="7"/>
      <c r="E8" s="7" t="s">
        <v>6</v>
      </c>
      <c r="F8" s="8">
        <v>50000</v>
      </c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50000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+F3+F5+F6-F34</f>
        <v>306830.02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2021-02-02T06:17:40Z</dcterms:created>
  <dcterms:modified xsi:type="dcterms:W3CDTF">2021-02-08T08:46:18Z</dcterms:modified>
  <cp:category/>
  <cp:version/>
  <cp:contentType/>
  <cp:contentStatus/>
</cp:coreProperties>
</file>