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015" activeTab="4"/>
  </bookViews>
  <sheets>
    <sheet name="0802" sheetId="1" r:id="rId1"/>
    <sheet name="0502" sheetId="2" r:id="rId2"/>
    <sheet name="040221" sheetId="3" r:id="rId3"/>
    <sheet name="0302" sheetId="4" r:id="rId4"/>
    <sheet name="0201" sheetId="5" r:id="rId5"/>
    <sheet name="010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<sst xmlns="http://schemas.openxmlformats.org/spreadsheetml/2006/main" count="75" uniqueCount="31">
  <si>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</si>
  <si>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</si>
  <si>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</si>
  <si>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</si>
  <si>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</si>
  <si>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29.01.2021.</t>
  </si>
  <si>
    <t>vodovod</t>
  </si>
  <si>
    <t>Ukupno izvrsena placanja</t>
  </si>
  <si>
    <t>Stanje na računu 840-729661-47</t>
  </si>
  <si>
    <t xml:space="preserve"> </t>
  </si>
  <si>
    <t>SPECIFIKACIJA IZVRŠENIH PLAĆANJA PO DOBAVLJAČIMA NA DAN  01.02.2021.</t>
  </si>
  <si>
    <t>06a</t>
  </si>
  <si>
    <t>05a</t>
  </si>
  <si>
    <t>plate pzz</t>
  </si>
  <si>
    <t>plate stomatologija</t>
  </si>
  <si>
    <t>091</t>
  </si>
  <si>
    <t>ministarstvo finansija</t>
  </si>
  <si>
    <t>SPECIFIKACIJA IZVRŠENIH PLAĆANJA PO DOBAVLJAČIMA NA DAN  02.02.2021.</t>
  </si>
  <si>
    <t>06b</t>
  </si>
  <si>
    <t>05b</t>
  </si>
  <si>
    <t>06i</t>
  </si>
  <si>
    <t>prevoz pzz</t>
  </si>
  <si>
    <t>prevoz stomatologija</t>
  </si>
  <si>
    <t>invalidi</t>
  </si>
  <si>
    <t>06e</t>
  </si>
  <si>
    <t>materijalni troskovi</t>
  </si>
  <si>
    <t>dunav osiguranje</t>
  </si>
  <si>
    <t>SPECIFIKACIJA IZVRŠENIH PLAĆANJA PO DOBAVLJAČIMA NA DAN  04.02.2021.</t>
  </si>
  <si>
    <t>pacijenti</t>
  </si>
  <si>
    <t xml:space="preserve">materijalni </t>
  </si>
  <si>
    <t>SPECIFIKACIJA IZVRŠENIH PLAĆANJA PO DOBAVLJAČIMA NA DAN  05.02.2021.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</si>
</sst>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3" fillId="0" borderId="11" xfId="0" applyFont="1" applyBorder="1" applyAlignment="1">
      <alignment wrapText="1"/>
    </xf>
    <xf numFmtId="4" fontId="43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4" fontId="4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5" fillId="0" borderId="11" xfId="0" applyFont="1" applyBorder="1" applyAlignment="1">
      <alignment wrapText="1"/>
    </xf>
    <xf numFmtId="4" fontId="45" fillId="0" borderId="11" xfId="0" applyNumberFormat="1" applyFont="1" applyBorder="1" applyAlignment="1">
      <alignment horizontal="right" wrapText="1"/>
    </xf>
    <xf numFmtId="0" fontId="46" fillId="0" borderId="11" xfId="0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u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1"/>
      <sheetName val="2901"/>
      <sheetName val="2802"/>
      <sheetName val="2701"/>
      <sheetName val="2601"/>
      <sheetName val="2301"/>
      <sheetName val="2201"/>
      <sheetName val="2101"/>
      <sheetName val="2001"/>
      <sheetName val="1901"/>
      <sheetName val="1802"/>
      <sheetName val="1501"/>
      <sheetName val="1401"/>
      <sheetName val="1301"/>
      <sheetName val="1201"/>
      <sheetName val="1101"/>
      <sheetName val="0801"/>
      <sheetName val="0601"/>
      <sheetName val="0501"/>
      <sheetName val="0401"/>
    </sheetNames>
    <sheetDataSet>
      <sheetData sheetId="1">
        <row r="36">
          <cell r="F36">
            <v>350580.02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">
      <selection activeCell="F8" sqref="F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+'0502'!F36</f>
        <v>275387.3499999998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350</v>
      </c>
    </row>
    <row r="6" ht="19.5" customHeight="1">
      <c r="C6" s="3" t="s">
        <v>4</v>
      </c>
    </row>
    <row r="7" spans="3:8" ht="42" customHeight="1">
      <c r="C7" s="47" t="s">
        <v>30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275737.3499999998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3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+'040221'!F36</f>
        <v>283830.5999999998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750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24</v>
      </c>
      <c r="D8" s="7"/>
      <c r="E8" s="7" t="s">
        <v>29</v>
      </c>
      <c r="F8" s="8"/>
      <c r="G8" s="5"/>
      <c r="H8" s="6"/>
      <c r="K8" s="2"/>
    </row>
    <row r="9" spans="3:11" s="13" customFormat="1" ht="19.5" customHeight="1">
      <c r="C9" s="9"/>
      <c r="D9" s="10"/>
      <c r="E9" s="11" t="s">
        <v>16</v>
      </c>
      <c r="F9" s="12">
        <v>107</v>
      </c>
      <c r="H9" s="14"/>
      <c r="K9" s="14"/>
    </row>
    <row r="10" spans="3:11" s="19" customFormat="1" ht="19.5" customHeight="1">
      <c r="C10" s="15"/>
      <c r="D10" s="16"/>
      <c r="E10" s="11" t="s">
        <v>28</v>
      </c>
      <c r="F10" s="12">
        <f>884.85+4147+2284.4</f>
        <v>7316.25</v>
      </c>
      <c r="G10" s="17"/>
      <c r="H10" s="18"/>
      <c r="K10" s="17"/>
    </row>
    <row r="11" spans="3:11" s="19" customFormat="1" ht="19.5" customHeight="1">
      <c r="C11" s="15"/>
      <c r="D11" s="16"/>
      <c r="E11" s="11" t="s">
        <v>26</v>
      </c>
      <c r="F11" s="12">
        <v>1770</v>
      </c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9193.25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275387.3499999998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B40" sqref="B4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+'0302'!F36</f>
        <v>308687.7599999998</v>
      </c>
    </row>
    <row r="4" spans="3:6" ht="19.5" customHeight="1">
      <c r="C4" s="3" t="s">
        <v>2</v>
      </c>
      <c r="F4" s="5">
        <f>334786.27+16063+126301.5</f>
        <v>477150.77</v>
      </c>
    </row>
    <row r="5" spans="3:6" ht="19.5" customHeight="1">
      <c r="C5" s="3" t="s">
        <v>3</v>
      </c>
      <c r="F5" s="5">
        <f>1100+5450</f>
        <v>6550</v>
      </c>
    </row>
    <row r="6" ht="19.5" customHeight="1">
      <c r="C6" s="3" t="s">
        <v>4</v>
      </c>
    </row>
    <row r="7" spans="3:8" ht="42" customHeight="1">
      <c r="C7" s="47" t="s">
        <v>27</v>
      </c>
      <c r="D7" s="47"/>
      <c r="E7" s="47"/>
      <c r="F7" s="47"/>
      <c r="H7" s="6"/>
    </row>
    <row r="8" spans="3:11" ht="19.5" customHeight="1">
      <c r="C8" s="7" t="s">
        <v>18</v>
      </c>
      <c r="D8" s="7"/>
      <c r="E8" s="7" t="s">
        <v>21</v>
      </c>
      <c r="F8" s="8">
        <v>334786.27</v>
      </c>
      <c r="G8" s="5"/>
      <c r="H8" s="6"/>
      <c r="K8" s="2"/>
    </row>
    <row r="9" spans="3:11" s="13" customFormat="1" ht="19.5" customHeight="1">
      <c r="C9" s="9" t="s">
        <v>19</v>
      </c>
      <c r="D9" s="10"/>
      <c r="E9" s="11" t="s">
        <v>22</v>
      </c>
      <c r="F9" s="12">
        <v>16063</v>
      </c>
      <c r="H9" s="14"/>
      <c r="K9" s="14"/>
    </row>
    <row r="10" spans="3:11" s="19" customFormat="1" ht="19.5" customHeight="1">
      <c r="C10" s="15" t="s">
        <v>20</v>
      </c>
      <c r="D10" s="16"/>
      <c r="E10" s="11" t="s">
        <v>23</v>
      </c>
      <c r="F10" s="12">
        <v>126301.5</v>
      </c>
      <c r="G10" s="17"/>
      <c r="H10" s="18"/>
      <c r="K10" s="17"/>
    </row>
    <row r="11" spans="3:11" s="19" customFormat="1" ht="19.5" customHeight="1">
      <c r="C11" s="15" t="s">
        <v>24</v>
      </c>
      <c r="D11" s="16"/>
      <c r="E11" s="11" t="s">
        <v>25</v>
      </c>
      <c r="F11" s="12">
        <f>+F12</f>
        <v>31407.16</v>
      </c>
      <c r="G11" s="17"/>
      <c r="H11" s="17"/>
      <c r="K11" s="17"/>
    </row>
    <row r="12" spans="3:11" s="23" customFormat="1" ht="19.5" customHeight="1">
      <c r="C12" s="20"/>
      <c r="D12" s="20"/>
      <c r="E12" s="21" t="s">
        <v>26</v>
      </c>
      <c r="F12" s="22">
        <v>31407.16</v>
      </c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+F8+F9+F10+F11</f>
        <v>508557.93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283830.5999999998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16">
      <selection activeCell="I15" sqref="I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+'0201'!F36</f>
        <v>308187.7599999998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500</v>
      </c>
    </row>
    <row r="6" ht="19.5" customHeight="1">
      <c r="C6" s="3" t="s">
        <v>4</v>
      </c>
    </row>
    <row r="7" spans="3:8" ht="42" customHeight="1">
      <c r="C7" s="47" t="s">
        <v>17</v>
      </c>
      <c r="D7" s="47"/>
      <c r="E7" s="47"/>
      <c r="F7" s="47"/>
      <c r="H7" s="6"/>
    </row>
    <row r="8" spans="3:11" ht="19.5" customHeight="1">
      <c r="C8" s="7"/>
      <c r="D8" s="7"/>
      <c r="E8" s="7"/>
      <c r="F8" s="8"/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308687.7599999998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59"/>
  <sheetViews>
    <sheetView tabSelected="1" zoomScalePageLayoutView="0" workbookViewId="0" topLeftCell="A1">
      <selection activeCell="F9" sqref="F9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+'0102'!F36</f>
        <v>306830.02</v>
      </c>
    </row>
    <row r="4" spans="3:6" ht="19.5" customHeight="1">
      <c r="C4" s="3" t="s">
        <v>2</v>
      </c>
      <c r="F4" s="5">
        <f>405520.26+7357272.67</f>
        <v>7762792.93</v>
      </c>
    </row>
    <row r="5" spans="3:6" ht="19.5" customHeight="1">
      <c r="C5" s="3" t="s">
        <v>3</v>
      </c>
      <c r="F5" s="5">
        <f>200+3850</f>
        <v>4050</v>
      </c>
    </row>
    <row r="6" spans="3:6" ht="19.5" customHeight="1">
      <c r="C6" s="3" t="s">
        <v>4</v>
      </c>
      <c r="F6" s="5">
        <v>62769.21</v>
      </c>
    </row>
    <row r="7" spans="3:8" ht="42" customHeight="1">
      <c r="C7" s="47" t="s">
        <v>10</v>
      </c>
      <c r="D7" s="47"/>
      <c r="E7" s="47"/>
      <c r="F7" s="47"/>
      <c r="H7" s="6"/>
    </row>
    <row r="8" spans="3:11" ht="19.5" customHeight="1">
      <c r="C8" s="7" t="s">
        <v>11</v>
      </c>
      <c r="D8" s="7"/>
      <c r="E8" s="7" t="s">
        <v>13</v>
      </c>
      <c r="F8" s="8">
        <f>62769.21+7357272.67-7</f>
        <v>7420034.88</v>
      </c>
      <c r="G8" s="5"/>
      <c r="H8" s="6"/>
      <c r="K8" s="2"/>
    </row>
    <row r="9" spans="3:11" s="13" customFormat="1" ht="19.5" customHeight="1">
      <c r="C9" s="9" t="s">
        <v>12</v>
      </c>
      <c r="D9" s="10"/>
      <c r="E9" s="11" t="s">
        <v>14</v>
      </c>
      <c r="F9" s="12">
        <v>405520.26</v>
      </c>
      <c r="H9" s="14"/>
      <c r="K9" s="14"/>
    </row>
    <row r="10" spans="3:11" s="19" customFormat="1" ht="19.5" customHeight="1">
      <c r="C10" s="15" t="s">
        <v>15</v>
      </c>
      <c r="D10" s="16"/>
      <c r="E10" s="11" t="s">
        <v>16</v>
      </c>
      <c r="F10" s="12">
        <f>10+95+228.25+199.98+2166.03</f>
        <v>2699.26</v>
      </c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+F8+F9+F10</f>
        <v>7828254.399999999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+F3+F4+F5+F6-F34</f>
        <v>308187.7599999998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59"/>
  <sheetViews>
    <sheetView zoomScalePageLayoutView="0" workbookViewId="0" topLeftCell="A7">
      <selection activeCell="E41" sqref="E4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+'[1]2901'!F36</f>
        <v>350580.02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5400+850</f>
        <v>6250</v>
      </c>
    </row>
    <row r="6" ht="19.5" customHeight="1">
      <c r="C6" s="3" t="s">
        <v>4</v>
      </c>
    </row>
    <row r="7" spans="3:8" ht="42" customHeight="1">
      <c r="C7" s="47" t="s">
        <v>5</v>
      </c>
      <c r="D7" s="47"/>
      <c r="E7" s="47"/>
      <c r="F7" s="47"/>
      <c r="H7" s="6"/>
    </row>
    <row r="8" spans="3:11" ht="19.5" customHeight="1">
      <c r="C8" s="7">
        <v>91</v>
      </c>
      <c r="D8" s="7"/>
      <c r="E8" s="7" t="s">
        <v>6</v>
      </c>
      <c r="F8" s="8">
        <v>50000</v>
      </c>
      <c r="G8" s="5"/>
      <c r="H8" s="6"/>
      <c r="K8" s="2"/>
    </row>
    <row r="9" spans="3:11" s="13" customFormat="1" ht="19.5" customHeight="1">
      <c r="C9" s="9"/>
      <c r="D9" s="10"/>
      <c r="E9" s="11"/>
      <c r="F9" s="12"/>
      <c r="H9" s="14"/>
      <c r="K9" s="14"/>
    </row>
    <row r="10" spans="3:11" s="19" customFormat="1" ht="19.5" customHeight="1">
      <c r="C10" s="15"/>
      <c r="D10" s="16"/>
      <c r="E10" s="11"/>
      <c r="F10" s="12"/>
      <c r="G10" s="17"/>
      <c r="H10" s="18"/>
      <c r="K10" s="17"/>
    </row>
    <row r="11" spans="3:11" s="19" customFormat="1" ht="19.5" customHeight="1">
      <c r="C11" s="15"/>
      <c r="D11" s="16"/>
      <c r="E11" s="11"/>
      <c r="F11" s="12"/>
      <c r="G11" s="17"/>
      <c r="H11" s="17"/>
      <c r="K11" s="17"/>
    </row>
    <row r="12" spans="3:11" s="23" customFormat="1" ht="19.5" customHeight="1">
      <c r="C12" s="20"/>
      <c r="D12" s="20"/>
      <c r="E12" s="21"/>
      <c r="F12" s="22"/>
      <c r="H12" s="24"/>
      <c r="K12" s="25"/>
    </row>
    <row r="13" spans="3:11" s="19" customFormat="1" ht="19.5" customHeight="1">
      <c r="C13" s="7"/>
      <c r="D13" s="7"/>
      <c r="E13" s="26"/>
      <c r="F13" s="27"/>
      <c r="H13" s="18"/>
      <c r="K13" s="17"/>
    </row>
    <row r="14" spans="3:11" s="19" customFormat="1" ht="19.5" customHeight="1">
      <c r="C14" s="10"/>
      <c r="D14" s="10"/>
      <c r="E14" s="10"/>
      <c r="F14" s="28"/>
      <c r="H14" s="18"/>
      <c r="K14" s="17"/>
    </row>
    <row r="15" spans="3:8" ht="19.5" customHeight="1">
      <c r="C15" s="7"/>
      <c r="D15" s="7"/>
      <c r="E15" s="11"/>
      <c r="F15" s="12"/>
      <c r="H15" s="29"/>
    </row>
    <row r="16" spans="3:6" ht="19.5" customHeight="1">
      <c r="C16" s="15"/>
      <c r="D16" s="16"/>
      <c r="E16" s="11"/>
      <c r="F16" s="12"/>
    </row>
    <row r="17" spans="3:11" s="1" customFormat="1" ht="19.5" customHeight="1">
      <c r="C17" s="30"/>
      <c r="D17" s="7"/>
      <c r="E17" s="11"/>
      <c r="F17" s="12"/>
      <c r="K17" s="2"/>
    </row>
    <row r="18" spans="3:11" s="1" customFormat="1" ht="19.5" customHeight="1">
      <c r="C18" s="30"/>
      <c r="D18" s="7"/>
      <c r="E18" s="31"/>
      <c r="F18" s="32"/>
      <c r="K18" s="2"/>
    </row>
    <row r="19" spans="3:11" s="1" customFormat="1" ht="19.5" customHeight="1">
      <c r="C19" s="30"/>
      <c r="D19" s="7"/>
      <c r="E19" s="33"/>
      <c r="F19" s="34"/>
      <c r="K19" s="2"/>
    </row>
    <row r="20" spans="3:6" ht="19.5" customHeight="1">
      <c r="C20" s="9"/>
      <c r="D20" s="10"/>
      <c r="E20" s="11"/>
      <c r="F20" s="35"/>
    </row>
    <row r="21" spans="3:6" ht="19.5" customHeight="1">
      <c r="C21" s="36"/>
      <c r="D21" s="16"/>
      <c r="E21" s="11"/>
      <c r="F21" s="35"/>
    </row>
    <row r="22" spans="3:11" s="1" customFormat="1" ht="19.5" customHeight="1">
      <c r="C22" s="36"/>
      <c r="D22" s="37"/>
      <c r="E22" s="10"/>
      <c r="F22" s="38"/>
      <c r="K22" s="2"/>
    </row>
    <row r="23" spans="3:6" ht="19.5" customHeight="1">
      <c r="C23" s="36"/>
      <c r="D23" s="16"/>
      <c r="E23" s="39"/>
      <c r="F23" s="40"/>
    </row>
    <row r="24" spans="3:6" ht="19.5" customHeight="1">
      <c r="C24" s="15"/>
      <c r="D24" s="16"/>
      <c r="E24" s="10"/>
      <c r="F24" s="38"/>
    </row>
    <row r="25" spans="3:6" ht="19.5" customHeight="1">
      <c r="C25" s="15"/>
      <c r="D25" s="16"/>
      <c r="E25" s="39"/>
      <c r="F25" s="40"/>
    </row>
    <row r="26" spans="3:11" s="1" customFormat="1" ht="19.5" customHeight="1">
      <c r="C26" s="36"/>
      <c r="D26" s="37"/>
      <c r="E26" s="39"/>
      <c r="F26" s="40"/>
      <c r="K26" s="2"/>
    </row>
    <row r="27" spans="3:6" ht="19.5" customHeight="1">
      <c r="C27" s="15"/>
      <c r="D27" s="16"/>
      <c r="E27" s="10"/>
      <c r="F27" s="38"/>
    </row>
    <row r="28" spans="3:6" ht="19.5" customHeight="1">
      <c r="C28" s="15"/>
      <c r="D28" s="16"/>
      <c r="E28" s="10"/>
      <c r="F28" s="38"/>
    </row>
    <row r="29" spans="3:6" ht="19.5" customHeight="1">
      <c r="C29" s="15"/>
      <c r="D29" s="16"/>
      <c r="E29" s="10"/>
      <c r="F29" s="38"/>
    </row>
    <row r="30" spans="3:6" ht="19.5" customHeight="1">
      <c r="C30" s="15"/>
      <c r="D30" s="16"/>
      <c r="E30" s="10"/>
      <c r="F30" s="38"/>
    </row>
    <row r="31" spans="3:11" ht="19.5" customHeight="1">
      <c r="C31" s="15"/>
      <c r="D31" s="16"/>
      <c r="E31" s="10"/>
      <c r="F31" s="38"/>
      <c r="K31" s="4"/>
    </row>
    <row r="32" spans="3:11" ht="19.5" customHeight="1">
      <c r="C32" s="15"/>
      <c r="D32" s="16"/>
      <c r="E32" s="10"/>
      <c r="F32" s="38"/>
      <c r="K32" s="4"/>
    </row>
    <row r="33" spans="3:11" ht="19.5" customHeight="1">
      <c r="C33" s="15"/>
      <c r="D33" s="16"/>
      <c r="E33" s="10"/>
      <c r="F33" s="38"/>
      <c r="K33" s="4"/>
    </row>
    <row r="34" spans="3:11" ht="19.5" customHeight="1">
      <c r="C34" s="15" t="s">
        <v>7</v>
      </c>
      <c r="D34" s="16"/>
      <c r="E34" s="41"/>
      <c r="F34" s="38">
        <f>+F8</f>
        <v>50000</v>
      </c>
      <c r="H34" s="5"/>
      <c r="K34" s="4"/>
    </row>
    <row r="35" ht="19.5" customHeight="1">
      <c r="K35" s="4"/>
    </row>
    <row r="36" spans="3:11" ht="19.5" customHeight="1">
      <c r="C36" s="42" t="s">
        <v>8</v>
      </c>
      <c r="F36" s="43">
        <f>+F3+F5+F6-F34</f>
        <v>306830.02</v>
      </c>
      <c r="G36" s="4" t="s">
        <v>9</v>
      </c>
      <c r="H36" s="5"/>
      <c r="K36" s="4"/>
    </row>
    <row r="37" ht="19.5" customHeight="1">
      <c r="K37" s="4"/>
    </row>
    <row r="46" spans="3:11" ht="37.5" customHeight="1">
      <c r="C46" s="44"/>
      <c r="D46" s="45"/>
      <c r="E46" s="45"/>
      <c r="F46" s="46"/>
      <c r="K46" s="4"/>
    </row>
    <row r="47" spans="3:11" ht="37.5" customHeight="1">
      <c r="C47" s="44"/>
      <c r="D47" s="45"/>
      <c r="E47" s="45"/>
      <c r="F47" s="46"/>
      <c r="K47" s="4"/>
    </row>
    <row r="48" spans="3:11" ht="37.5" customHeight="1">
      <c r="C48" s="44"/>
      <c r="D48" s="45"/>
      <c r="E48" s="45"/>
      <c r="F48" s="46"/>
      <c r="K48" s="4"/>
    </row>
    <row r="49" spans="3:11" ht="37.5" customHeight="1">
      <c r="C49" s="44"/>
      <c r="D49" s="45"/>
      <c r="E49" s="45"/>
      <c r="F49" s="46"/>
      <c r="K49" s="4"/>
    </row>
    <row r="50" spans="3:11" ht="37.5" customHeight="1">
      <c r="C50" s="44"/>
      <c r="D50" s="45"/>
      <c r="E50" s="45"/>
      <c r="F50" s="46"/>
      <c r="K50" s="4"/>
    </row>
    <row r="51" spans="3:11" ht="37.5" customHeight="1">
      <c r="C51" s="44"/>
      <c r="D51" s="45"/>
      <c r="E51" s="45"/>
      <c r="F51" s="46"/>
      <c r="K51" s="4"/>
    </row>
    <row r="52" spans="3:11" ht="37.5" customHeight="1">
      <c r="C52" s="44"/>
      <c r="D52" s="45"/>
      <c r="E52" s="45"/>
      <c r="F52" s="46"/>
      <c r="K52" s="4"/>
    </row>
    <row r="53" spans="3:11" ht="37.5" customHeight="1">
      <c r="C53" s="44"/>
      <c r="D53" s="45"/>
      <c r="E53" s="45"/>
      <c r="F53" s="46"/>
      <c r="K53" s="4"/>
    </row>
    <row r="54" spans="3:11" ht="37.5" customHeight="1">
      <c r="C54" s="44"/>
      <c r="D54" s="45"/>
      <c r="E54" s="45"/>
      <c r="F54" s="46"/>
      <c r="K54" s="4"/>
    </row>
    <row r="55" spans="3:11" ht="37.5" customHeight="1">
      <c r="C55" s="44"/>
      <c r="D55" s="45"/>
      <c r="E55" s="45"/>
      <c r="F55" s="46"/>
      <c r="K55" s="4"/>
    </row>
    <row r="56" spans="3:11" ht="37.5" customHeight="1">
      <c r="C56" s="44"/>
      <c r="D56" s="45"/>
      <c r="E56" s="45"/>
      <c r="F56" s="46"/>
      <c r="K56" s="4"/>
    </row>
    <row r="57" spans="3:11" ht="37.5" customHeight="1">
      <c r="C57" s="44"/>
      <c r="D57" s="45"/>
      <c r="E57" s="45"/>
      <c r="F57" s="46"/>
      <c r="K57" s="4"/>
    </row>
    <row r="58" spans="3:11" ht="37.5" customHeight="1">
      <c r="C58" s="44"/>
      <c r="D58" s="45"/>
      <c r="E58" s="45"/>
      <c r="F58" s="46"/>
      <c r="K58" s="4"/>
    </row>
    <row r="59" spans="3:11" ht="37.5" customHeight="1">
      <c r="C59" s="44"/>
      <c r="D59" s="45"/>
      <c r="E59" s="45"/>
      <c r="F59" s="46"/>
      <c r="K59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2021-02-02T06:17:40Z</dcterms:created>
  <dcterms:modified xsi:type="dcterms:W3CDTF">2021-02-08T08:45:52Z</dcterms:modified>
  <cp:category/>
  <cp:version/>
  <cp:contentType/>
  <cp:contentStatus/>
</cp:coreProperties>
</file>