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2605" sheetId="1" r:id="rId1"/>
    <sheet name="2505" sheetId="2" r:id="rId2"/>
    <sheet name="2005" sheetId="3" r:id="rId3"/>
    <sheet name="1905" sheetId="4" r:id="rId4"/>
    <sheet name="1805" sheetId="5" r:id="rId5"/>
    <sheet name="1505" sheetId="6" r:id="rId6"/>
    <sheet name="1405" sheetId="7" r:id="rId7"/>
    <sheet name="1305" sheetId="8" r:id="rId8"/>
    <sheet name="1205" sheetId="9" r:id="rId9"/>
    <sheet name="0705 (2)" sheetId="10" r:id="rId10"/>
    <sheet name="0705" sheetId="11" r:id="rId11"/>
    <sheet name="0605" sheetId="12" r:id="rId12"/>
    <sheet name="0505" sheetId="13" r:id="rId13"/>
  </sheets>
  <definedNames/>
  <calcPr fullCalcOnLoad="1"/>
</workbook>
</file>

<file path=xl/sharedStrings.xml><?xml version="1.0" encoding="utf-8"?>
<sst xmlns="http://schemas.openxmlformats.org/spreadsheetml/2006/main" count="80" uniqueCount="52">
  <si>
    <t>Stanje na računu 840-729661-47</t>
  </si>
  <si>
    <t>naknade</t>
  </si>
  <si>
    <t>telekom</t>
  </si>
  <si>
    <t>bibo car</t>
  </si>
  <si>
    <t>bittotal</t>
  </si>
  <si>
    <t>papirdol</t>
  </si>
  <si>
    <t>sperlić</t>
  </si>
  <si>
    <t>deltagraf</t>
  </si>
  <si>
    <t>aki i anja</t>
  </si>
  <si>
    <t>materijalni</t>
  </si>
  <si>
    <t>06e</t>
  </si>
  <si>
    <t>euromedicina</t>
  </si>
  <si>
    <t>sanitetski</t>
  </si>
  <si>
    <t>064</t>
  </si>
  <si>
    <t>SPECIFIKACIJA IZVRŠENIH PLAĆANJA PO DOBAVLJAČIMA NA DAN   04.05.2020.</t>
  </si>
  <si>
    <t>SPECIFIKACIJA IZVRŠENIH PLAĆANJA PO DOBAVLJAČIMA NA DAN   05.05.2020.</t>
  </si>
  <si>
    <t>06j</t>
  </si>
  <si>
    <t>jubilarne nagrade</t>
  </si>
  <si>
    <t>06i</t>
  </si>
  <si>
    <t>invalidi</t>
  </si>
  <si>
    <t>06a</t>
  </si>
  <si>
    <t>05a</t>
  </si>
  <si>
    <t>plate pzz</t>
  </si>
  <si>
    <t>plate stomatologija</t>
  </si>
  <si>
    <t>SPECIFIKACIJA IZVRŠENIH PLAĆANJA PO DOBAVLJAČIMA NA DAN   06.05.2020.</t>
  </si>
  <si>
    <t>SPECIFIKACIJA IZVRŠENIH PLAĆANJA PO DOBAVLJAČIMA NA DAN   07.05.2020.</t>
  </si>
  <si>
    <t>06c</t>
  </si>
  <si>
    <t>energenti</t>
  </si>
  <si>
    <t>nis</t>
  </si>
  <si>
    <t>SPECIFIKACIJA IZVRŠENIH PLAĆANJA PO DOBAVLJAČIMA NA DAN   11.05.2020.</t>
  </si>
  <si>
    <t>3r</t>
  </si>
  <si>
    <t>participacija</t>
  </si>
  <si>
    <t>ministarstvo fnansija-naknade</t>
  </si>
  <si>
    <t>SPECIFIKACIJA IZVRŠENIH PLAĆANJA PO DOBAVLJAČIMA NA DAN   12.05.2020.</t>
  </si>
  <si>
    <t>SPECIFIKACIJA IZVRŠENIH PLAĆANJA PO DOBAVLJAČIMA NA DAN   13.05.2020.</t>
  </si>
  <si>
    <t>SPECIFIKACIJA IZVRŠENIH PLAĆANJA PO DOBAVLJAČIMA NA DAN   14.05.2020.</t>
  </si>
  <si>
    <t>05B</t>
  </si>
  <si>
    <t>PREVOZ</t>
  </si>
  <si>
    <t>SPECIFIKACIJA IZVRŠENIH PLAĆANJA PO DOBAVLJAČIMA NA DAN   15.05.2020.</t>
  </si>
  <si>
    <t>SPECIFIKACIJA IZVRŠENIH PLAĆANJA PO DOBAVLJAČIMA NA DAN   18.05.2020.</t>
  </si>
  <si>
    <t>SPECIFIKACIJA IZVRŠENIH PLAĆANJA PO DOBAVLJAČIMA NA DAN   19.05.2020.</t>
  </si>
  <si>
    <t>SPECIFIKACIJA IZVRŠENIH PLAĆANJA PO DOBAVLJAČIMA NA DAN   22.05.2020.</t>
  </si>
  <si>
    <t>SPECIFIKACIJA IZVRŠENIH PLAĆANJA PO DOBAVLJAČIMA NA DAN   25.05.2020.</t>
  </si>
  <si>
    <t>vip</t>
  </si>
  <si>
    <t>05e</t>
  </si>
  <si>
    <t>ostali direktni</t>
  </si>
  <si>
    <t>bit total</t>
  </si>
  <si>
    <t>nino</t>
  </si>
  <si>
    <t>jkp dm</t>
  </si>
  <si>
    <t>vodovod</t>
  </si>
  <si>
    <t>neo you dent</t>
  </si>
  <si>
    <t>jkp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</si>
</sst>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" fontId="0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56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42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 t="s">
        <v>10</v>
      </c>
      <c r="D7" s="32"/>
      <c r="E7" s="36" t="s">
        <v>9</v>
      </c>
      <c r="F7" s="37">
        <f>+F8+F9+F10+F11+F12+F13+F14+F15+F16</f>
        <v>529359.87</v>
      </c>
    </row>
    <row r="8" spans="3:8" ht="12.75">
      <c r="C8" s="33"/>
      <c r="D8" s="15"/>
      <c r="E8" s="13" t="s">
        <v>43</v>
      </c>
      <c r="F8" s="38">
        <f>13164.24*2</f>
        <v>26328.48</v>
      </c>
      <c r="H8" s="7"/>
    </row>
    <row r="9" spans="3:8" s="18" customFormat="1" ht="12.75">
      <c r="C9" s="22"/>
      <c r="D9" s="21"/>
      <c r="E9" s="13" t="s">
        <v>2</v>
      </c>
      <c r="F9" s="19">
        <f>406.78+63552.66</f>
        <v>63959.44</v>
      </c>
      <c r="H9" s="29"/>
    </row>
    <row r="10" spans="3:8" s="18" customFormat="1" ht="12.75">
      <c r="C10" s="24"/>
      <c r="D10" s="17"/>
      <c r="E10" s="27" t="s">
        <v>46</v>
      </c>
      <c r="F10" s="25">
        <v>99600</v>
      </c>
      <c r="H10" s="29"/>
    </row>
    <row r="11" spans="3:8" s="18" customFormat="1" ht="12.75">
      <c r="C11" s="24"/>
      <c r="D11" s="17"/>
      <c r="E11" s="27" t="s">
        <v>5</v>
      </c>
      <c r="F11" s="25">
        <v>20634</v>
      </c>
      <c r="H11" s="29"/>
    </row>
    <row r="12" spans="3:6" ht="12.75">
      <c r="C12" s="24"/>
      <c r="D12" s="17"/>
      <c r="E12" s="28" t="s">
        <v>3</v>
      </c>
      <c r="F12" s="25">
        <v>51956.61</v>
      </c>
    </row>
    <row r="13" spans="3:6" s="18" customFormat="1" ht="12.75">
      <c r="C13" s="24"/>
      <c r="D13" s="17"/>
      <c r="E13" s="27" t="s">
        <v>47</v>
      </c>
      <c r="F13" s="25">
        <v>200000</v>
      </c>
    </row>
    <row r="14" spans="3:6" ht="12.75">
      <c r="C14" s="24"/>
      <c r="D14" s="17"/>
      <c r="E14" s="13" t="s">
        <v>7</v>
      </c>
      <c r="F14" s="25">
        <v>54</v>
      </c>
    </row>
    <row r="15" spans="3:6" s="18" customFormat="1" ht="12.75">
      <c r="C15" s="24"/>
      <c r="D15" s="17"/>
      <c r="E15" s="27" t="s">
        <v>48</v>
      </c>
      <c r="F15" s="26">
        <v>33040.99</v>
      </c>
    </row>
    <row r="16" spans="3:6" ht="12.75">
      <c r="C16" s="24"/>
      <c r="D16" s="17"/>
      <c r="E16" s="13" t="s">
        <v>49</v>
      </c>
      <c r="F16" s="25">
        <v>33786.35</v>
      </c>
    </row>
    <row r="17" spans="3:6" ht="12.75">
      <c r="C17" s="24"/>
      <c r="D17" s="17"/>
      <c r="E17" s="17"/>
      <c r="F17" s="23"/>
    </row>
    <row r="18" spans="3:6" s="14" customFormat="1" ht="12.75">
      <c r="C18" s="22" t="s">
        <v>44</v>
      </c>
      <c r="D18" s="15"/>
      <c r="E18" s="20" t="s">
        <v>45</v>
      </c>
      <c r="F18" s="8"/>
    </row>
    <row r="19" spans="3:6" s="18" customFormat="1" ht="12.75">
      <c r="C19" s="22"/>
      <c r="D19" s="21"/>
      <c r="E19" s="17" t="s">
        <v>50</v>
      </c>
      <c r="F19" s="19">
        <v>42083.34</v>
      </c>
    </row>
    <row r="20" spans="3:6" s="14" customFormat="1" ht="12.75">
      <c r="C20" s="16"/>
      <c r="D20" s="15"/>
      <c r="E20" s="13"/>
      <c r="F20" s="15">
        <f>21041.67*2</f>
        <v>42083.34</v>
      </c>
    </row>
    <row r="21" spans="3:6" s="14" customFormat="1" ht="12.75">
      <c r="C21" s="16"/>
      <c r="D21" s="15"/>
      <c r="E21" s="13"/>
      <c r="F21" s="15"/>
    </row>
    <row r="22" spans="3:6" s="14" customFormat="1" ht="12.75">
      <c r="C22" s="11" t="s">
        <v>26</v>
      </c>
      <c r="D22" s="15"/>
      <c r="E22" s="20" t="s">
        <v>27</v>
      </c>
      <c r="F22" s="19">
        <f>307309.66+508250</f>
        <v>815559.6599999999</v>
      </c>
    </row>
    <row r="23" spans="3:6" s="18" customFormat="1" ht="12.75">
      <c r="C23" s="22"/>
      <c r="D23" s="21"/>
      <c r="E23" s="17" t="s">
        <v>28</v>
      </c>
      <c r="F23" s="8">
        <f>8712.32+138082.9+69321</f>
        <v>216116.22</v>
      </c>
    </row>
    <row r="24" spans="3:6" s="14" customFormat="1" ht="12.75">
      <c r="C24" s="16"/>
      <c r="D24" s="15"/>
      <c r="E24" s="13" t="s">
        <v>51</v>
      </c>
      <c r="F24" s="8">
        <f>439488.05+51979.41+59378.12+48597.7</f>
        <v>599443.2799999999</v>
      </c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92651.75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C8" sqref="C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25</v>
      </c>
      <c r="D5" s="40"/>
      <c r="E5" s="40"/>
      <c r="F5" s="40"/>
    </row>
    <row r="6" spans="3:6" ht="12.75">
      <c r="C6" s="22" t="s">
        <v>26</v>
      </c>
      <c r="D6" s="10"/>
      <c r="E6" s="35" t="s">
        <v>27</v>
      </c>
      <c r="F6" s="34"/>
    </row>
    <row r="7" spans="3:6" s="18" customFormat="1" ht="12.75">
      <c r="C7" s="33"/>
      <c r="D7" s="32"/>
      <c r="E7" s="39" t="s">
        <v>28</v>
      </c>
      <c r="F7" s="37">
        <v>200888</v>
      </c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5636.02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24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36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522599.51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7" sqref="F7: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15</v>
      </c>
      <c r="D5" s="40"/>
      <c r="E5" s="40"/>
      <c r="F5" s="40"/>
    </row>
    <row r="6" spans="3:6" ht="12.75">
      <c r="C6" s="22" t="s">
        <v>16</v>
      </c>
      <c r="D6" s="10"/>
      <c r="E6" s="35" t="s">
        <v>17</v>
      </c>
      <c r="F6" s="34">
        <v>134880</v>
      </c>
    </row>
    <row r="7" spans="3:6" s="18" customFormat="1" ht="12.75">
      <c r="C7" s="33" t="s">
        <v>18</v>
      </c>
      <c r="D7" s="32"/>
      <c r="E7" s="36" t="s">
        <v>19</v>
      </c>
      <c r="F7" s="37">
        <v>120432</v>
      </c>
    </row>
    <row r="8" spans="3:8" ht="12.75">
      <c r="C8" s="33" t="s">
        <v>20</v>
      </c>
      <c r="D8" s="15"/>
      <c r="E8" s="20" t="s">
        <v>22</v>
      </c>
      <c r="F8" s="38">
        <v>6969225.45</v>
      </c>
      <c r="H8" s="7"/>
    </row>
    <row r="9" spans="3:8" s="18" customFormat="1" ht="12.75">
      <c r="C9" s="22" t="s">
        <v>21</v>
      </c>
      <c r="D9" s="21"/>
      <c r="E9" s="20" t="s">
        <v>23</v>
      </c>
      <c r="F9" s="19">
        <v>443077.27</v>
      </c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84349.28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4.57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14</v>
      </c>
      <c r="D5" s="40"/>
      <c r="E5" s="40"/>
      <c r="F5" s="40"/>
    </row>
    <row r="6" spans="3:6" ht="12.75">
      <c r="C6" s="22" t="s">
        <v>13</v>
      </c>
      <c r="D6" s="10"/>
      <c r="E6" s="35" t="s">
        <v>12</v>
      </c>
      <c r="F6" s="34">
        <f>+F7</f>
        <v>4726.9</v>
      </c>
    </row>
    <row r="7" spans="3:6" s="18" customFormat="1" ht="12.75">
      <c r="C7" s="33"/>
      <c r="D7" s="32"/>
      <c r="E7" s="31" t="s">
        <v>11</v>
      </c>
      <c r="F7" s="26">
        <v>4726.9</v>
      </c>
    </row>
    <row r="8" spans="3:8" ht="12.75">
      <c r="C8" s="30"/>
      <c r="D8" s="15"/>
      <c r="E8" s="17"/>
      <c r="F8" s="25"/>
      <c r="H8" s="7"/>
    </row>
    <row r="9" spans="3:8" s="18" customFormat="1" ht="12.75">
      <c r="C9" s="22" t="s">
        <v>10</v>
      </c>
      <c r="D9" s="21"/>
      <c r="E9" s="20" t="s">
        <v>9</v>
      </c>
      <c r="F9" s="19">
        <f>+F10+F11+F12+F13+F14+F15+F16+F17</f>
        <v>317576.63</v>
      </c>
      <c r="H9" s="29"/>
    </row>
    <row r="10" spans="3:8" s="18" customFormat="1" ht="12.75">
      <c r="C10" s="24"/>
      <c r="D10" s="17"/>
      <c r="E10" s="27" t="s">
        <v>8</v>
      </c>
      <c r="F10" s="25">
        <f>2000+3000+2000+3000+3000+2000</f>
        <v>15000</v>
      </c>
      <c r="H10" s="29"/>
    </row>
    <row r="11" spans="3:8" s="18" customFormat="1" ht="12.75">
      <c r="C11" s="24"/>
      <c r="D11" s="17"/>
      <c r="E11" s="27" t="s">
        <v>7</v>
      </c>
      <c r="F11" s="25">
        <f>18282+20528.4+8602.8</f>
        <v>47413.2</v>
      </c>
      <c r="H11" s="29"/>
    </row>
    <row r="12" spans="3:6" ht="12.75">
      <c r="C12" s="24"/>
      <c r="D12" s="17"/>
      <c r="E12" s="28" t="s">
        <v>6</v>
      </c>
      <c r="F12" s="25">
        <f>26085+17118</f>
        <v>43203</v>
      </c>
    </row>
    <row r="13" spans="3:6" s="18" customFormat="1" ht="12.75">
      <c r="C13" s="24"/>
      <c r="D13" s="17"/>
      <c r="E13" s="27" t="s">
        <v>5</v>
      </c>
      <c r="F13" s="25">
        <v>24871.2</v>
      </c>
    </row>
    <row r="14" spans="3:6" ht="12.75">
      <c r="C14" s="24"/>
      <c r="D14" s="17"/>
      <c r="E14" s="13" t="s">
        <v>4</v>
      </c>
      <c r="F14" s="25">
        <v>99600</v>
      </c>
    </row>
    <row r="15" spans="3:6" s="18" customFormat="1" ht="12.75">
      <c r="C15" s="24"/>
      <c r="D15" s="17"/>
      <c r="E15" s="27" t="s">
        <v>3</v>
      </c>
      <c r="F15" s="26">
        <v>16651.57</v>
      </c>
    </row>
    <row r="16" spans="3:6" s="18" customFormat="1" ht="12.75">
      <c r="C16" s="24"/>
      <c r="D16" s="17"/>
      <c r="E16" s="27" t="s">
        <v>2</v>
      </c>
      <c r="F16" s="26">
        <f>406.78+63270.8</f>
        <v>63677.58</v>
      </c>
    </row>
    <row r="17" spans="3:6" ht="12.75">
      <c r="C17" s="24"/>
      <c r="D17" s="17"/>
      <c r="E17" s="13" t="s">
        <v>1</v>
      </c>
      <c r="F17" s="25">
        <f>203+45+6912.08</f>
        <v>7160.08</v>
      </c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215169.38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41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36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5054043.58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40</v>
      </c>
      <c r="D5" s="40"/>
      <c r="E5" s="40"/>
      <c r="F5" s="40"/>
    </row>
    <row r="6" spans="3:6" ht="12.75">
      <c r="C6" s="22" t="s">
        <v>20</v>
      </c>
      <c r="D6" s="10"/>
      <c r="E6" s="35" t="s">
        <v>22</v>
      </c>
      <c r="F6" s="34">
        <v>5712474</v>
      </c>
    </row>
    <row r="7" spans="3:6" s="18" customFormat="1" ht="12.75">
      <c r="C7" s="33" t="s">
        <v>21</v>
      </c>
      <c r="D7" s="32"/>
      <c r="E7" s="36" t="s">
        <v>23</v>
      </c>
      <c r="F7" s="37">
        <v>394063</v>
      </c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34441.32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39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34441.32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38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33341.32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7" sqref="F7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35</v>
      </c>
      <c r="D5" s="40"/>
      <c r="E5" s="40"/>
      <c r="F5" s="40"/>
    </row>
    <row r="6" spans="3:6" ht="12.75">
      <c r="C6" s="22" t="s">
        <v>36</v>
      </c>
      <c r="D6" s="10"/>
      <c r="E6" s="35" t="s">
        <v>37</v>
      </c>
      <c r="F6" s="34">
        <v>2800</v>
      </c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33141.32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42" sqref="F42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34</v>
      </c>
      <c r="D5" s="40"/>
      <c r="E5" s="40"/>
      <c r="F5" s="40"/>
    </row>
    <row r="6" spans="3:6" ht="12.75">
      <c r="C6" s="22"/>
      <c r="D6" s="10"/>
      <c r="E6" s="35"/>
      <c r="F6" s="34"/>
    </row>
    <row r="7" spans="3:6" s="18" customFormat="1" ht="12.75">
      <c r="C7" s="33"/>
      <c r="D7" s="32"/>
      <c r="E7" s="27"/>
      <c r="F7" s="37"/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35391.32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1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33</v>
      </c>
      <c r="D5" s="40"/>
      <c r="E5" s="40"/>
      <c r="F5" s="40"/>
    </row>
    <row r="6" spans="3:6" ht="12.75">
      <c r="C6" s="22" t="s">
        <v>30</v>
      </c>
      <c r="D6" s="10"/>
      <c r="E6" s="35" t="s">
        <v>31</v>
      </c>
      <c r="F6" s="34"/>
    </row>
    <row r="7" spans="3:6" s="18" customFormat="1" ht="12.75">
      <c r="C7" s="33"/>
      <c r="D7" s="32"/>
      <c r="E7" s="27" t="s">
        <v>32</v>
      </c>
      <c r="F7" s="37">
        <v>100</v>
      </c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35341.32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56"/>
  <sheetViews>
    <sheetView zoomScalePageLayoutView="0" workbookViewId="0" topLeftCell="A4">
      <selection activeCell="F34" sqref="F34"/>
    </sheetView>
  </sheetViews>
  <sheetFormatPr defaultColWidth="9.140625" defaultRowHeight="12.75"/>
  <cols>
    <col min="3" max="3" width="9.00390625" style="1" customWidth="1"/>
    <col min="4" max="4" width="7.421875" style="0" hidden="1" customWidth="1"/>
    <col min="5" max="5" width="25.421875" style="0" customWidth="1"/>
    <col min="6" max="6" width="31.57421875" style="0" customWidth="1"/>
    <col min="8" max="8" width="10.140625" style="0" bestFit="1" customWidth="1"/>
  </cols>
  <sheetData>
    <row r="4" ht="6.75" customHeight="1"/>
    <row r="5" spans="3:6" ht="27" customHeight="1">
      <c r="C5" s="40" t="s">
        <v>29</v>
      </c>
      <c r="D5" s="40"/>
      <c r="E5" s="40"/>
      <c r="F5" s="40"/>
    </row>
    <row r="6" spans="3:6" ht="12.75">
      <c r="C6" s="22" t="s">
        <v>30</v>
      </c>
      <c r="D6" s="10"/>
      <c r="E6" s="35" t="s">
        <v>31</v>
      </c>
      <c r="F6" s="34"/>
    </row>
    <row r="7" spans="3:6" s="18" customFormat="1" ht="12.75">
      <c r="C7" s="33"/>
      <c r="D7" s="32"/>
      <c r="E7" s="27" t="s">
        <v>32</v>
      </c>
      <c r="F7" s="37">
        <v>9340</v>
      </c>
    </row>
    <row r="8" spans="3:8" ht="12.75">
      <c r="C8" s="33"/>
      <c r="D8" s="15"/>
      <c r="E8" s="20"/>
      <c r="F8" s="38"/>
      <c r="H8" s="7"/>
    </row>
    <row r="9" spans="3:8" s="18" customFormat="1" ht="12.75">
      <c r="C9" s="22"/>
      <c r="D9" s="21"/>
      <c r="E9" s="20"/>
      <c r="F9" s="19"/>
      <c r="H9" s="29"/>
    </row>
    <row r="10" spans="3:8" s="18" customFormat="1" ht="12.75">
      <c r="C10" s="24"/>
      <c r="D10" s="17"/>
      <c r="E10" s="27"/>
      <c r="F10" s="25"/>
      <c r="H10" s="29"/>
    </row>
    <row r="11" spans="3:8" s="18" customFormat="1" ht="12.75">
      <c r="C11" s="24"/>
      <c r="D11" s="17"/>
      <c r="E11" s="27"/>
      <c r="F11" s="25"/>
      <c r="H11" s="29"/>
    </row>
    <row r="12" spans="3:6" ht="12.75">
      <c r="C12" s="24"/>
      <c r="D12" s="17"/>
      <c r="E12" s="28"/>
      <c r="F12" s="25"/>
    </row>
    <row r="13" spans="3:6" s="18" customFormat="1" ht="12.75">
      <c r="C13" s="24"/>
      <c r="D13" s="17"/>
      <c r="E13" s="27"/>
      <c r="F13" s="25"/>
    </row>
    <row r="14" spans="3:6" ht="12.75">
      <c r="C14" s="24"/>
      <c r="D14" s="17"/>
      <c r="E14" s="13"/>
      <c r="F14" s="25"/>
    </row>
    <row r="15" spans="3:6" s="18" customFormat="1" ht="12.75">
      <c r="C15" s="24"/>
      <c r="D15" s="17"/>
      <c r="E15" s="27"/>
      <c r="F15" s="26"/>
    </row>
    <row r="16" spans="3:6" s="18" customFormat="1" ht="12.75">
      <c r="C16" s="24"/>
      <c r="D16" s="17"/>
      <c r="E16" s="27"/>
      <c r="F16" s="26"/>
    </row>
    <row r="17" spans="3:6" ht="12.75">
      <c r="C17" s="24"/>
      <c r="D17" s="17"/>
      <c r="E17" s="13"/>
      <c r="F17" s="25"/>
    </row>
    <row r="18" spans="3:6" ht="12.75">
      <c r="C18" s="24"/>
      <c r="D18" s="17"/>
      <c r="E18" s="17"/>
      <c r="F18" s="23"/>
    </row>
    <row r="19" spans="3:6" s="14" customFormat="1" ht="12.75">
      <c r="C19" s="11"/>
      <c r="D19" s="15"/>
      <c r="E19" s="17"/>
      <c r="F19" s="8"/>
    </row>
    <row r="20" spans="3:6" s="18" customFormat="1" ht="12.75">
      <c r="C20" s="22"/>
      <c r="D20" s="21"/>
      <c r="E20" s="20"/>
      <c r="F20" s="19"/>
    </row>
    <row r="21" spans="3:6" s="14" customFormat="1" ht="12.75">
      <c r="C21" s="16"/>
      <c r="D21" s="15"/>
      <c r="E21" s="13"/>
      <c r="F21" s="15"/>
    </row>
    <row r="22" spans="3:6" s="14" customFormat="1" ht="12.75">
      <c r="C22" s="16"/>
      <c r="D22" s="15"/>
      <c r="E22" s="17"/>
      <c r="F22" s="15"/>
    </row>
    <row r="23" spans="3:6" s="18" customFormat="1" ht="12.75">
      <c r="C23" s="22"/>
      <c r="D23" s="21"/>
      <c r="E23" s="20"/>
      <c r="F23" s="19"/>
    </row>
    <row r="24" spans="3:6" s="14" customFormat="1" ht="12.75">
      <c r="C24" s="16"/>
      <c r="D24" s="15"/>
      <c r="E24" s="13"/>
      <c r="F24" s="8"/>
    </row>
    <row r="25" spans="3:6" s="14" customFormat="1" ht="12.75">
      <c r="C25" s="11"/>
      <c r="D25" s="15"/>
      <c r="E25" s="17"/>
      <c r="F25" s="8"/>
    </row>
    <row r="26" spans="3:6" s="14" customFormat="1" ht="12.75">
      <c r="C26" s="16"/>
      <c r="D26" s="15"/>
      <c r="E26" s="13"/>
      <c r="F26" s="8"/>
    </row>
    <row r="27" spans="3:6" s="14" customFormat="1" ht="12.75">
      <c r="C27" s="16"/>
      <c r="D27" s="15"/>
      <c r="E27" s="17"/>
      <c r="F27" s="8"/>
    </row>
    <row r="28" spans="3:6" s="14" customFormat="1" ht="12.75">
      <c r="C28" s="11"/>
      <c r="D28" s="15"/>
      <c r="E28" s="17"/>
      <c r="F28" s="8"/>
    </row>
    <row r="29" spans="3:6" s="14" customFormat="1" ht="12.75">
      <c r="C29" s="16"/>
      <c r="D29" s="15"/>
      <c r="E29" s="13"/>
      <c r="F29" s="8"/>
    </row>
    <row r="30" spans="3:6" ht="12.75">
      <c r="C30" s="11"/>
      <c r="D30" s="10"/>
      <c r="E30" s="13"/>
      <c r="F30" s="12"/>
    </row>
    <row r="31" spans="3:8" ht="12.75">
      <c r="C31" s="11"/>
      <c r="D31" s="10"/>
      <c r="E31" s="9"/>
      <c r="F31" s="8"/>
      <c r="H31" s="7"/>
    </row>
    <row r="32" ht="12.75">
      <c r="F32" s="7"/>
    </row>
    <row r="33" spans="3:6" ht="12.75">
      <c r="C33" s="6" t="s">
        <v>0</v>
      </c>
      <c r="F33" s="5">
        <v>32391.32</v>
      </c>
    </row>
    <row r="43" spans="3:6" ht="12.75">
      <c r="C43" s="3"/>
      <c r="D43" s="2"/>
      <c r="E43" s="2"/>
      <c r="F43" s="2"/>
    </row>
    <row r="44" spans="3:6" ht="12.75">
      <c r="C44" s="3"/>
      <c r="D44" s="2"/>
      <c r="E44" s="2"/>
      <c r="F44" s="2"/>
    </row>
    <row r="45" spans="3:6" ht="12.75">
      <c r="C45" s="3"/>
      <c r="D45" s="2"/>
      <c r="E45" s="2"/>
      <c r="F45" s="4"/>
    </row>
    <row r="46" spans="3:6" ht="12.75">
      <c r="C46" s="3"/>
      <c r="D46" s="2"/>
      <c r="E46" s="2"/>
      <c r="F46" s="4"/>
    </row>
    <row r="47" spans="3:6" ht="12.75">
      <c r="C47" s="3"/>
      <c r="D47" s="2"/>
      <c r="E47" s="2"/>
      <c r="F47" s="4"/>
    </row>
    <row r="48" spans="3:6" ht="12.75">
      <c r="C48" s="3"/>
      <c r="D48" s="2"/>
      <c r="E48" s="2"/>
      <c r="F48" s="4"/>
    </row>
    <row r="49" spans="3:6" ht="12.75">
      <c r="C49" s="3"/>
      <c r="D49" s="2"/>
      <c r="E49" s="2"/>
      <c r="F49" s="4"/>
    </row>
    <row r="50" spans="3:6" ht="12.75">
      <c r="C50" s="3"/>
      <c r="D50" s="2"/>
      <c r="E50" s="2"/>
      <c r="F50" s="4"/>
    </row>
    <row r="51" spans="3:6" ht="12.75">
      <c r="C51" s="3"/>
      <c r="D51" s="2"/>
      <c r="E51" s="2"/>
      <c r="F51" s="4"/>
    </row>
    <row r="52" spans="3:6" ht="12.75">
      <c r="C52" s="3"/>
      <c r="D52" s="2"/>
      <c r="E52" s="2"/>
      <c r="F52" s="4"/>
    </row>
    <row r="53" spans="3:6" ht="12.75">
      <c r="C53" s="3"/>
      <c r="D53" s="2"/>
      <c r="E53" s="2"/>
      <c r="F53" s="4"/>
    </row>
    <row r="54" spans="3:6" ht="12.75">
      <c r="C54" s="3"/>
      <c r="D54" s="2"/>
      <c r="E54" s="2"/>
      <c r="F54" s="4"/>
    </row>
    <row r="55" spans="3:6" ht="12.75">
      <c r="C55" s="3"/>
      <c r="D55" s="2"/>
      <c r="E55" s="2"/>
      <c r="F55" s="2"/>
    </row>
    <row r="56" spans="3:6" ht="12.75">
      <c r="C56" s="3"/>
      <c r="D56" s="2"/>
      <c r="E56" s="2"/>
      <c r="F56" s="2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2020-05-05T07:18:29Z</dcterms:created>
  <dcterms:modified xsi:type="dcterms:W3CDTF">2020-05-26T10:52:55Z</dcterms:modified>
  <cp:category/>
  <cp:version/>
  <cp:contentType/>
  <cp:contentStatus/>
</cp:coreProperties>
</file>