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24240" windowHeight="12240" activeTab="1"/>
  </bookViews>
  <sheets>
    <sheet name="3103" sheetId="1" r:id="rId1"/>
    <sheet name="3003" sheetId="2" r:id="rId2"/>
    <sheet name="2703" sheetId="3" r:id="rId3"/>
    <sheet name="2603" sheetId="4" r:id="rId4"/>
    <sheet name="2503" sheetId="5" r:id="rId5"/>
    <sheet name="2403" sheetId="6" r:id="rId6"/>
    <sheet name="2303" sheetId="7" r:id="rId7"/>
    <sheet name="2003" sheetId="8" r:id="rId8"/>
    <sheet name="1903" sheetId="9" r:id="rId9"/>
    <sheet name="1803" sheetId="10" r:id="rId10"/>
    <sheet name="1703" sheetId="11" r:id="rId11"/>
    <sheet name="1603" sheetId="12" r:id="rId12"/>
    <sheet name="1303" sheetId="13" r:id="rId13"/>
    <sheet name="1203" sheetId="14" r:id="rId14"/>
    <sheet name="1103" sheetId="15" r:id="rId15"/>
    <sheet name="1003" sheetId="16" r:id="rId16"/>
    <sheet name="0903" sheetId="17" r:id="rId17"/>
    <sheet name="04032" sheetId="18" r:id="rId18"/>
    <sheet name="0503" sheetId="19" r:id="rId19"/>
    <sheet name="0403" sheetId="20" r:id="rId20"/>
    <sheet name="0203" sheetId="21" r:id="rId21"/>
    <sheet name="0303" sheetId="22" r:id="rId22"/>
  </sheets>
  <definedNames/>
  <calcPr fullCalcOnLoad="1"/>
</workbook>
</file>

<file path=xl/sharedStrings.xml><?xml version="1.0" encoding="utf-8"?>
<sst xmlns="http://schemas.openxmlformats.org/spreadsheetml/2006/main" count="103" uniqueCount="61">
  <si>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</si>
  <si>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</si>
  <si>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</si>
  <si>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</si>
  <si>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</si>
  <si>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</si>
  <si>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</si>
  <si>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</si>
  <si>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</si>
  <si>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</si>
  <si>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</si>
  <si>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</si>
  <si>
    <t>SPECIFIKACIJA IZVRŠENIH PLAĆANJA PO DOBAVLJAČIMA NA DAN   05.03.2020.</t>
  </si>
  <si>
    <t>06b</t>
  </si>
  <si>
    <t>prevoz stomatologija</t>
  </si>
  <si>
    <t>05b</t>
  </si>
  <si>
    <t>prevoz pzz</t>
  </si>
  <si>
    <t>SPECIFIKACIJA IZVRŠENIH PLAĆANJA PO DOBAVLJAČIMA NA DAN   04.03.2020.</t>
  </si>
  <si>
    <t>pošta</t>
  </si>
  <si>
    <t>orion</t>
  </si>
  <si>
    <t>SPECIFIKACIJA IZVRŠENIH PLAĆANJA PO DOBAVLJAČIMA NA DAN   06.03.2020.</t>
  </si>
  <si>
    <t>SPECIFIKACIJA IZVRŠENIH PLAĆANJA PO DOBAVLJAČIMA NA DAN   09.03.2020.</t>
  </si>
  <si>
    <t>SPECIFIKACIJA IZVRŠENIH PLAĆANJA PO DOBAVLJAČIMA NA DAN   11.03.2020.</t>
  </si>
  <si>
    <t>SPECIFIKACIJA IZVRŠENIH PLAĆANJA PO DOBAVLJAČIMA NA DAN   10.03.2020.</t>
  </si>
  <si>
    <t>ministarstvo finansija</t>
  </si>
  <si>
    <t>SPECIFIKACIJA IZVRŠENIH PLAĆANJA PO DOBAVLJAČIMA NA DAN   12.03.2020.</t>
  </si>
  <si>
    <t>SPECIFIKACIJA IZVRŠENIH PLAĆANJA PO DOBAVLJAČIMA NA DAN   13.03.2020.</t>
  </si>
  <si>
    <t>vip</t>
  </si>
  <si>
    <t>telekom</t>
  </si>
  <si>
    <t>SPECIFIKACIJA IZVRŠENIH PLAĆANJA PO DOBAVLJAČIMA NA DAN   16.03.2020.</t>
  </si>
  <si>
    <t>sanitetsko potrošni</t>
  </si>
  <si>
    <t>beokompas</t>
  </si>
  <si>
    <t>medicom</t>
  </si>
  <si>
    <t>neomedica</t>
  </si>
  <si>
    <t>promedia</t>
  </si>
  <si>
    <t>plata pzz</t>
  </si>
  <si>
    <t>plata stomatologija</t>
  </si>
  <si>
    <t>SPECIFIKACIJA IZVRŠENIH PLAĆANJA PO DOBAVLJAČIMA NA DAN   17.03.2020.</t>
  </si>
  <si>
    <t>SPECIFIKACIJA IZVRŠENIH PLAĆANJA PO DOBAVLJAČIMA NA DAN   18.03.2020.</t>
  </si>
  <si>
    <t>SPECIFIKACIJA IZVRŠENIH PLAĆANJA PO DOBAVLJAČIMA NA DAN   19.03.2020.</t>
  </si>
  <si>
    <t>SPECIFIKACIJA IZVRŠENIH PLAĆANJA PO DOBAVLJAČIMA NA DAN   20.03.2020.</t>
  </si>
  <si>
    <t>SPECIFIKACIJA IZVRŠENIH PLAĆANJA PO DOBAVLJAČIMA NA DAN   23.03.2020.</t>
  </si>
  <si>
    <t>ministarstvo finansija-naknade</t>
  </si>
  <si>
    <t>SPECIFIKACIJA IZVRŠENIH PLAĆANJA PO DOBAVLJAČIMA NA DAN   24.03.2020.</t>
  </si>
  <si>
    <t>SPECIFIKACIJA IZVRŠENIH PLAĆANJA PO DOBAVLJAČIMA NA DAN   25.03.2020.</t>
  </si>
  <si>
    <t>06c</t>
  </si>
  <si>
    <t>energenti</t>
  </si>
  <si>
    <t>nis</t>
  </si>
  <si>
    <t>06e</t>
  </si>
  <si>
    <t>materijalni</t>
  </si>
  <si>
    <t>papirdol</t>
  </si>
  <si>
    <t>bit total</t>
  </si>
  <si>
    <t>nino</t>
  </si>
  <si>
    <t>ptt</t>
  </si>
  <si>
    <t>sperlic</t>
  </si>
  <si>
    <t>radenkovic</t>
  </si>
  <si>
    <t>vodovod</t>
  </si>
  <si>
    <t>05e</t>
  </si>
  <si>
    <t>ostali direktni</t>
  </si>
  <si>
    <t>SPECIFIKACIJA IZVRŠENIH PLAĆANJA PO DOBAVLJAČIMA NA DAN   31.03.2020.</t>
  </si>
  <si>
    <t>SPECIFIKACIJA IZVRŠENIH PLAĆANJA PO DOBAVLJAČIMA NA DAN 30.03.2020.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</si>
</sst>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I8" sqref="I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59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76215.14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37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29</v>
      </c>
      <c r="D5" s="52"/>
      <c r="E5" s="52"/>
      <c r="F5" s="52"/>
    </row>
    <row r="6" spans="3:6" ht="12.75">
      <c r="C6" s="2">
        <v>64</v>
      </c>
      <c r="D6" s="2"/>
      <c r="E6" s="1" t="s">
        <v>30</v>
      </c>
      <c r="F6" s="48">
        <f>+F7+F8+F9+F10</f>
        <v>82891.23</v>
      </c>
    </row>
    <row r="7" spans="3:6" s="7" customFormat="1" ht="12.75">
      <c r="C7" s="4"/>
      <c r="D7" s="5"/>
      <c r="E7" s="34" t="s">
        <v>31</v>
      </c>
      <c r="F7" s="49">
        <v>2280</v>
      </c>
    </row>
    <row r="8" spans="3:6" ht="12.75">
      <c r="C8" s="46"/>
      <c r="D8" s="9"/>
      <c r="E8" s="34" t="s">
        <v>32</v>
      </c>
      <c r="F8" s="35">
        <v>2220</v>
      </c>
    </row>
    <row r="9" spans="3:8" s="7" customFormat="1" ht="12.75">
      <c r="C9" s="8"/>
      <c r="D9" s="9"/>
      <c r="E9" s="36" t="s">
        <v>33</v>
      </c>
      <c r="F9" s="51">
        <f>8481+34824</f>
        <v>43305</v>
      </c>
      <c r="H9" s="10"/>
    </row>
    <row r="10" spans="3:9" s="7" customFormat="1" ht="12.75">
      <c r="C10" s="8"/>
      <c r="D10" s="9"/>
      <c r="E10" s="43" t="s">
        <v>34</v>
      </c>
      <c r="F10" s="35">
        <f>25920+1606.23+7560</f>
        <v>35086.229999999996</v>
      </c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26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+F7+F8</f>
        <v>89307.64</v>
      </c>
    </row>
    <row r="7" spans="3:6" s="7" customFormat="1" ht="12.75">
      <c r="C7" s="4"/>
      <c r="D7" s="5"/>
      <c r="E7" s="34" t="s">
        <v>27</v>
      </c>
      <c r="F7" s="49">
        <f>13164.24+13164.24</f>
        <v>26328.48</v>
      </c>
    </row>
    <row r="8" spans="3:6" ht="12.75">
      <c r="C8" s="46"/>
      <c r="D8" s="9"/>
      <c r="E8" s="34" t="s">
        <v>28</v>
      </c>
      <c r="F8" s="35">
        <v>62979.16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281728.78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K35" sqref="K3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25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132119.83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22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</f>
        <v>10650.86</v>
      </c>
    </row>
    <row r="7" spans="3:6" s="7" customFormat="1" ht="12.75">
      <c r="C7" s="4"/>
      <c r="D7" s="5"/>
      <c r="E7" s="34" t="s">
        <v>24</v>
      </c>
      <c r="F7" s="49">
        <f>9710.36+940.5</f>
        <v>10650.86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125469.83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23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</f>
        <v>57500</v>
      </c>
    </row>
    <row r="7" spans="3:6" s="7" customFormat="1" ht="12.75">
      <c r="C7" s="4"/>
      <c r="D7" s="5"/>
      <c r="E7" s="43" t="s">
        <v>10</v>
      </c>
      <c r="F7" s="49">
        <v>57500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130370.69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21</v>
      </c>
      <c r="D5" s="52"/>
      <c r="E5" s="52"/>
      <c r="F5" s="52"/>
    </row>
    <row r="6" spans="3:6" ht="12.75">
      <c r="C6" s="2" t="s">
        <v>13</v>
      </c>
      <c r="D6" s="2"/>
      <c r="E6" s="1" t="s">
        <v>16</v>
      </c>
      <c r="F6" s="48">
        <v>4989.74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v>342.99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177180.69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20</v>
      </c>
      <c r="D5" s="52"/>
      <c r="E5" s="52"/>
      <c r="F5" s="52"/>
    </row>
    <row r="6" spans="4:6" ht="12.75">
      <c r="D6" s="2"/>
      <c r="E6" s="1"/>
      <c r="F6" s="48"/>
    </row>
    <row r="7" spans="3:6" s="7" customFormat="1" ht="12.75">
      <c r="C7" s="4"/>
      <c r="D7" s="5"/>
      <c r="E7" s="33"/>
      <c r="F7" s="6"/>
    </row>
    <row r="8" spans="3:6" ht="12.75">
      <c r="C8" s="46"/>
      <c r="D8" s="9"/>
      <c r="E8" s="47"/>
      <c r="F8" s="11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168063.32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5" sqref="F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17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48">
        <f>+F7+F8</f>
        <v>11390</v>
      </c>
    </row>
    <row r="7" spans="3:6" s="7" customFormat="1" ht="12.75">
      <c r="C7" s="4"/>
      <c r="D7" s="5"/>
      <c r="E7" s="33" t="s">
        <v>18</v>
      </c>
      <c r="F7" s="6">
        <v>3000</v>
      </c>
    </row>
    <row r="8" spans="3:6" ht="12.75">
      <c r="C8" s="46"/>
      <c r="D8" s="9"/>
      <c r="E8" s="47" t="s">
        <v>19</v>
      </c>
      <c r="F8" s="11">
        <v>8390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463060.32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L16" sqref="K16:L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12</v>
      </c>
      <c r="D5" s="52"/>
      <c r="E5" s="52"/>
      <c r="F5" s="52"/>
    </row>
    <row r="6" spans="3:6" ht="12.75">
      <c r="C6" s="1" t="s">
        <v>13</v>
      </c>
      <c r="D6" s="2"/>
      <c r="E6" s="1" t="s">
        <v>16</v>
      </c>
      <c r="F6" s="48">
        <v>24143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f>356780-24143</f>
        <v>332637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162463.32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60</v>
      </c>
      <c r="D5" s="52"/>
      <c r="E5" s="52"/>
      <c r="F5" s="52"/>
    </row>
    <row r="6" spans="3:6" ht="12.75">
      <c r="C6" s="2" t="s">
        <v>48</v>
      </c>
      <c r="D6" s="2"/>
      <c r="E6" s="1" t="s">
        <v>49</v>
      </c>
      <c r="F6" s="48"/>
    </row>
    <row r="7" spans="3:6" s="7" customFormat="1" ht="12.75">
      <c r="C7" s="4"/>
      <c r="D7" s="5"/>
      <c r="E7" s="34" t="s">
        <v>50</v>
      </c>
      <c r="F7" s="49">
        <v>2114.4</v>
      </c>
    </row>
    <row r="8" spans="3:6" ht="12.75">
      <c r="C8" s="46"/>
      <c r="D8" s="9"/>
      <c r="E8" s="34" t="s">
        <v>51</v>
      </c>
      <c r="F8" s="35">
        <v>99600</v>
      </c>
    </row>
    <row r="9" spans="3:8" s="7" customFormat="1" ht="12.75">
      <c r="C9" s="8"/>
      <c r="D9" s="9"/>
      <c r="E9" s="36" t="s">
        <v>52</v>
      </c>
      <c r="F9" s="51">
        <f>8400+1800+18700+100000</f>
        <v>128900</v>
      </c>
      <c r="H9" s="10"/>
    </row>
    <row r="10" spans="3:9" s="7" customFormat="1" ht="12.75">
      <c r="C10" s="8"/>
      <c r="D10" s="9"/>
      <c r="E10" s="34" t="s">
        <v>53</v>
      </c>
      <c r="F10" s="35">
        <f>9980+1786</f>
        <v>11766</v>
      </c>
      <c r="I10" s="10"/>
    </row>
    <row r="11" spans="3:6" ht="12.75">
      <c r="C11" s="8"/>
      <c r="D11" s="9"/>
      <c r="E11" s="34" t="s">
        <v>54</v>
      </c>
      <c r="F11" s="35">
        <v>6948</v>
      </c>
    </row>
    <row r="12" spans="3:6" s="7" customFormat="1" ht="12.75">
      <c r="C12" s="9"/>
      <c r="D12" s="9"/>
      <c r="E12" s="40" t="s">
        <v>55</v>
      </c>
      <c r="F12" s="39">
        <v>11390</v>
      </c>
    </row>
    <row r="13" spans="3:6" ht="12.75">
      <c r="C13" s="2"/>
      <c r="D13" s="2"/>
      <c r="E13" s="40" t="s">
        <v>56</v>
      </c>
      <c r="F13" s="39">
        <f>40000-F16</f>
        <v>18958.33</v>
      </c>
    </row>
    <row r="14" spans="3:6" s="7" customFormat="1" ht="12.75">
      <c r="C14" s="9"/>
      <c r="D14" s="9"/>
      <c r="E14" s="41"/>
      <c r="F14" s="37"/>
    </row>
    <row r="15" spans="3:6" s="7" customFormat="1" ht="12.75">
      <c r="C15" s="9" t="s">
        <v>57</v>
      </c>
      <c r="D15" s="9"/>
      <c r="E15" s="33" t="s">
        <v>58</v>
      </c>
      <c r="F15" s="9"/>
    </row>
    <row r="16" spans="3:6" ht="12.75">
      <c r="C16" s="2"/>
      <c r="D16" s="2"/>
      <c r="E16" s="40" t="s">
        <v>56</v>
      </c>
      <c r="F16" s="39">
        <v>21041.67</v>
      </c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73715.14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11</v>
      </c>
      <c r="D5" s="52"/>
      <c r="E5" s="52"/>
      <c r="F5" s="52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0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9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44</v>
      </c>
      <c r="D5" s="52"/>
      <c r="E5" s="52"/>
      <c r="F5" s="52"/>
    </row>
    <row r="6" spans="3:6" ht="12.75">
      <c r="C6" s="2" t="s">
        <v>45</v>
      </c>
      <c r="D6" s="2"/>
      <c r="E6" s="1" t="s">
        <v>46</v>
      </c>
      <c r="F6" s="48"/>
    </row>
    <row r="7" spans="3:6" s="7" customFormat="1" ht="12.75">
      <c r="C7" s="4"/>
      <c r="D7" s="5"/>
      <c r="E7" s="34" t="s">
        <v>47</v>
      </c>
      <c r="F7" s="49">
        <v>508250</v>
      </c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375303.54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J39" sqref="J3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44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883583.54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43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943918.49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6.57421875" style="0" customWidth="1"/>
    <col min="6" max="6" width="31.57421875" style="0" customWidth="1"/>
  </cols>
  <sheetData>
    <row r="4" ht="6.75" customHeight="1"/>
    <row r="5" spans="3:6" ht="27" customHeight="1">
      <c r="C5" s="52" t="s">
        <v>41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/>
    </row>
    <row r="7" spans="3:6" s="7" customFormat="1" ht="12.75">
      <c r="C7" s="4"/>
      <c r="D7" s="5"/>
      <c r="E7" s="2" t="s">
        <v>42</v>
      </c>
      <c r="F7" s="49">
        <v>7309.89</v>
      </c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120460.15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40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39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38</v>
      </c>
      <c r="D5" s="52"/>
      <c r="E5" s="52"/>
      <c r="F5" s="52"/>
    </row>
    <row r="6" spans="3:6" ht="12.75">
      <c r="C6" s="33" t="s">
        <v>5</v>
      </c>
      <c r="D6" s="33"/>
      <c r="E6" s="33" t="s">
        <v>35</v>
      </c>
      <c r="F6" s="48">
        <v>5308067</v>
      </c>
    </row>
    <row r="7" spans="3:6" s="7" customFormat="1" ht="12.75">
      <c r="C7" s="46"/>
      <c r="D7" s="33"/>
      <c r="E7" s="33"/>
      <c r="F7" s="49"/>
    </row>
    <row r="8" spans="3:6" ht="12.75">
      <c r="C8" s="46" t="s">
        <v>8</v>
      </c>
      <c r="D8" s="33"/>
      <c r="E8" s="33" t="s">
        <v>36</v>
      </c>
      <c r="F8" s="11">
        <v>362195</v>
      </c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2020-03-03T05:43:17Z</dcterms:created>
  <dcterms:modified xsi:type="dcterms:W3CDTF">2020-04-01T12:30:57Z</dcterms:modified>
  <cp:category/>
  <cp:version/>
  <cp:contentType/>
  <cp:contentStatus/>
</cp:coreProperties>
</file>