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8455" windowHeight="12240" activeTab="0"/>
  </bookViews>
  <sheets>
    <sheet name="3012" sheetId="1" r:id="rId1"/>
    <sheet name="2712" sheetId="2" r:id="rId2"/>
    <sheet name="2612" sheetId="3" r:id="rId3"/>
    <sheet name="2512" sheetId="4" r:id="rId4"/>
    <sheet name="2412" sheetId="5" r:id="rId5"/>
    <sheet name="2312" sheetId="6" r:id="rId6"/>
    <sheet name="2012" sheetId="7" r:id="rId7"/>
    <sheet name="1912" sheetId="8" r:id="rId8"/>
    <sheet name="1812" sheetId="9" r:id="rId9"/>
    <sheet name="1712" sheetId="10" r:id="rId10"/>
  </sheets>
  <definedNames/>
  <calcPr fullCalcOnLoad="1"/>
</workbook>
</file>

<file path=xl/sharedStrings.xml><?xml version="1.0" encoding="utf-8"?>
<sst xmlns="http://schemas.openxmlformats.org/spreadsheetml/2006/main" count="85" uniqueCount="39">
  <si>
    <t>kpp</t>
  </si>
  <si>
    <t>Naziv</t>
  </si>
  <si>
    <t>Iznos plaćanja</t>
  </si>
  <si>
    <t>Stanje na računu 840-729661-47</t>
  </si>
  <si>
    <t>3r</t>
  </si>
  <si>
    <t>participacija</t>
  </si>
  <si>
    <t>SPECIFIKACIJA IZVRŠENIH PLAĆANJA PO DOBAVLJAČIMA NA DAN   16.12.2019.</t>
  </si>
  <si>
    <t>registracija automobila</t>
  </si>
  <si>
    <t>SPECIFIKACIJA IZVRŠENIH PLAĆANJA PO DOBAVLJAČIMA NA DAN   17.12.2019.</t>
  </si>
  <si>
    <t>06e</t>
  </si>
  <si>
    <t>energenti</t>
  </si>
  <si>
    <t>nis</t>
  </si>
  <si>
    <t>jkp</t>
  </si>
  <si>
    <t>SPECIFIKACIJA IZVRŠENIH PLAĆANJA PO DOBAVLJAČIMA NA DAN   19.12.2019.</t>
  </si>
  <si>
    <t>SPECIFIKACIJA IZVRŠENIH PLAĆANJA PO DOBAVLJAČIMA NA DAN   20.12.2019.</t>
  </si>
  <si>
    <t>SPECIFIKACIJA IZVRŠENIH PLAĆANJA PO DOBAVLJAČIMA NA DAN   18.12.2019.</t>
  </si>
  <si>
    <t>materijalni</t>
  </si>
  <si>
    <t>gp nino</t>
  </si>
  <si>
    <t>bit total</t>
  </si>
  <si>
    <t>autosumadija</t>
  </si>
  <si>
    <t>sperlic</t>
  </si>
  <si>
    <t>papirdol</t>
  </si>
  <si>
    <t>aki i anja</t>
  </si>
  <si>
    <t>jkp dm</t>
  </si>
  <si>
    <t>vip</t>
  </si>
  <si>
    <t>telekom</t>
  </si>
  <si>
    <t>05e</t>
  </si>
  <si>
    <t>ostali direktni troskovi</t>
  </si>
  <si>
    <t>062</t>
  </si>
  <si>
    <t>lekovi</t>
  </si>
  <si>
    <t>licentis</t>
  </si>
  <si>
    <t>ministarstvo finansija</t>
  </si>
  <si>
    <t>SPECIFIKACIJA IZVRŠENIH PLAĆANJA PO DOBAVLJAČIMA NA DAN   24.12.2019.</t>
  </si>
  <si>
    <t>SPECIFIKACIJA IZVRŠENIH PLAĆANJA PO DOBAVLJAČIMA NA DAN   26.12.2019.</t>
  </si>
  <si>
    <t>SPECIFIKACIJA IZVRŠENIH PLAĆANJA PO DOBAVLJAČIMA NA DAN   25.12.2019.</t>
  </si>
  <si>
    <t>SPECIFIKACIJA IZVRŠENIH PLAĆANJA PO DOBAVLJAČIMA NA DAN   23.12.2019.</t>
  </si>
  <si>
    <t>SPECIFIKACIJA IZVRŠENIH PLAĆANJA PO DOBAVLJAČIMA NA DAN   27.12.2019.</t>
  </si>
  <si>
    <t>06j</t>
  </si>
  <si>
    <t>jubilarne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</si>
</sst>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5">
      <selection activeCell="F8" sqref="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37</v>
      </c>
      <c r="D7" s="6"/>
      <c r="E7" s="7" t="s">
        <v>38</v>
      </c>
      <c r="F7" s="8">
        <v>831078</v>
      </c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132107.21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4" sqref="G4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 t="s">
        <v>4</v>
      </c>
      <c r="D8" s="6"/>
      <c r="E8" s="10" t="s">
        <v>5</v>
      </c>
      <c r="F8" s="26"/>
    </row>
    <row r="9" spans="3:6" ht="12.75">
      <c r="C9" s="15"/>
      <c r="D9" s="16"/>
      <c r="E9" s="20" t="s">
        <v>7</v>
      </c>
      <c r="F9" s="21">
        <v>9273</v>
      </c>
    </row>
    <row r="10" spans="3:6" ht="12.75">
      <c r="C10" s="5"/>
      <c r="D10" s="6"/>
      <c r="E10" s="27"/>
      <c r="F10" s="28"/>
    </row>
    <row r="11" spans="3:6" ht="12.75">
      <c r="C11" s="5"/>
      <c r="D11" s="16"/>
      <c r="E11" s="20"/>
      <c r="F11" s="21"/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3708.04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845741.4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9513.4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7863.4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</f>
        <v>12547.33</v>
      </c>
    </row>
    <row r="8" spans="3:6" ht="12.75">
      <c r="C8" s="5"/>
      <c r="D8" s="6"/>
      <c r="E8" s="10" t="s">
        <v>31</v>
      </c>
      <c r="F8" s="13">
        <f>12163.83+383.5</f>
        <v>12547.33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19088.4-15125</f>
        <v>3963.4000000000015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28</v>
      </c>
      <c r="D7" s="6"/>
      <c r="E7" s="7" t="s">
        <v>29</v>
      </c>
      <c r="F7" s="8">
        <f>+F8</f>
        <v>15125</v>
      </c>
    </row>
    <row r="8" spans="3:6" ht="12.75">
      <c r="C8" s="5"/>
      <c r="D8" s="6"/>
      <c r="E8" s="10" t="s">
        <v>30</v>
      </c>
      <c r="F8" s="13">
        <v>15125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23935.73-15125</f>
        <v>8810.73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C1">
      <selection activeCell="K18" sqref="K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20835.7315125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36" sqref="F3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16</v>
      </c>
      <c r="F7" s="8">
        <f>+F8+F9+F10+F11+F12+F13+F14+F15+F16</f>
        <v>802500</v>
      </c>
    </row>
    <row r="8" spans="3:6" ht="12.75">
      <c r="C8" s="5"/>
      <c r="D8" s="6"/>
      <c r="E8" s="10" t="s">
        <v>17</v>
      </c>
      <c r="F8" s="13">
        <f>431686.08-72500-12608.15</f>
        <v>346577.93</v>
      </c>
    </row>
    <row r="9" spans="3:6" ht="12.75">
      <c r="C9" s="15"/>
      <c r="D9" s="16"/>
      <c r="E9" s="20" t="s">
        <v>18</v>
      </c>
      <c r="F9" s="28">
        <v>99600</v>
      </c>
    </row>
    <row r="10" spans="3:6" ht="12.75">
      <c r="C10" s="5"/>
      <c r="D10" s="6"/>
      <c r="E10" s="25" t="s">
        <v>19</v>
      </c>
      <c r="F10" s="28">
        <v>115850</v>
      </c>
    </row>
    <row r="11" spans="3:6" ht="12.75">
      <c r="C11" s="5"/>
      <c r="D11" s="16"/>
      <c r="E11" s="20" t="s">
        <v>20</v>
      </c>
      <c r="F11" s="28">
        <v>153600</v>
      </c>
    </row>
    <row r="12" spans="3:6" ht="12.75">
      <c r="C12" s="16"/>
      <c r="D12" s="16"/>
      <c r="E12" s="20" t="s">
        <v>21</v>
      </c>
      <c r="F12" s="28">
        <f>10416+8376+5232</f>
        <v>24024</v>
      </c>
    </row>
    <row r="13" spans="3:6" ht="12.75">
      <c r="C13" s="16"/>
      <c r="D13" s="16"/>
      <c r="E13" s="20" t="s">
        <v>22</v>
      </c>
      <c r="F13" s="28">
        <v>18100</v>
      </c>
    </row>
    <row r="14" spans="3:6" ht="12.75">
      <c r="C14" s="16"/>
      <c r="D14" s="16"/>
      <c r="E14" s="20" t="s">
        <v>23</v>
      </c>
      <c r="F14" s="28">
        <v>31177.05</v>
      </c>
    </row>
    <row r="15" spans="3:6" ht="12.75">
      <c r="C15" s="16"/>
      <c r="D15" s="16"/>
      <c r="E15" s="25" t="s">
        <v>24</v>
      </c>
      <c r="F15" s="28">
        <v>13164.24</v>
      </c>
    </row>
    <row r="16" spans="3:6" ht="12.75">
      <c r="C16" s="5"/>
      <c r="D16" s="6"/>
      <c r="E16" s="20" t="s">
        <v>25</v>
      </c>
      <c r="F16" s="13">
        <v>406.78</v>
      </c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 t="s">
        <v>26</v>
      </c>
      <c r="D19" s="6"/>
      <c r="E19" s="29" t="s">
        <v>27</v>
      </c>
      <c r="F19" s="8">
        <f>+F20</f>
        <v>72500</v>
      </c>
    </row>
    <row r="20" spans="3:6" ht="12.75">
      <c r="C20" s="16"/>
      <c r="D20" s="16"/>
      <c r="E20" s="10" t="s">
        <v>17</v>
      </c>
      <c r="F20" s="21">
        <v>72500</v>
      </c>
    </row>
    <row r="21" spans="3:6" ht="12.75">
      <c r="C21" s="16"/>
      <c r="D21" s="16"/>
      <c r="E21" s="14"/>
      <c r="F21" s="12"/>
    </row>
    <row r="22" spans="3:6" s="9" customFormat="1" ht="12.75">
      <c r="C22" s="6" t="s">
        <v>4</v>
      </c>
      <c r="D22" s="6"/>
      <c r="E22" s="7" t="s">
        <v>5</v>
      </c>
      <c r="F22" s="18">
        <f>+F23</f>
        <v>12608.150000000023</v>
      </c>
    </row>
    <row r="23" spans="3:6" ht="12.75">
      <c r="C23" s="16"/>
      <c r="D23" s="16"/>
      <c r="E23" s="10" t="s">
        <v>17</v>
      </c>
      <c r="F23" s="12">
        <f>815108.15-802500</f>
        <v>12608.150000000023</v>
      </c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14385.73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10</v>
      </c>
      <c r="F7" s="8">
        <f>+F8+F9</f>
        <v>1003229.0299999999</v>
      </c>
    </row>
    <row r="8" spans="3:6" ht="12.75">
      <c r="C8" s="5"/>
      <c r="D8" s="6"/>
      <c r="E8" s="10" t="s">
        <v>11</v>
      </c>
      <c r="F8" s="26">
        <f>66349.22+110048.53+382087.23+212770.58-3889.16</f>
        <v>767366.3999999999</v>
      </c>
    </row>
    <row r="9" spans="3:6" ht="12.75">
      <c r="C9" s="15"/>
      <c r="D9" s="16"/>
      <c r="E9" s="20" t="s">
        <v>12</v>
      </c>
      <c r="F9" s="21">
        <v>235862.63</v>
      </c>
    </row>
    <row r="10" spans="3:6" ht="12.75">
      <c r="C10" s="5" t="s">
        <v>4</v>
      </c>
      <c r="D10" s="6"/>
      <c r="E10" s="25" t="s">
        <v>5</v>
      </c>
      <c r="F10" s="24">
        <f>+F11</f>
        <v>3889.159999999916</v>
      </c>
    </row>
    <row r="11" spans="3:6" ht="12.75">
      <c r="C11" s="5"/>
      <c r="D11" s="16"/>
      <c r="E11" s="20" t="s">
        <v>11</v>
      </c>
      <c r="F11" s="21">
        <f>1007118.19-1003229.03</f>
        <v>3889.159999999916</v>
      </c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899793.88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2019-10-01T05:23:49Z</dcterms:created>
  <dcterms:modified xsi:type="dcterms:W3CDTF">2019-12-30T08:49:54Z</dcterms:modified>
  <cp:category/>
  <cp:version/>
  <cp:contentType/>
  <cp:contentStatus/>
</cp:coreProperties>
</file>