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9440" windowHeight="12240"/>
  </bookViews>
  <sheets>
    <sheet name="30042019" sheetId="3" r:id="rId1"/>
  </sheets>
  <calcPr calcId="124519"/>
</workbook>
</file>

<file path=xl/calcChain.xml><?xml version="1.0" encoding="utf-8"?>
<calcChain xmlns="http://schemas.openxmlformats.org/spreadsheetml/2006/main">
  <c r="D3" i="3"/>
  <c r="D6"/>
  <c r="D18"/>
  <c r="D17"/>
  <c r="D16"/>
  <c r="D15"/>
  <c r="D14"/>
  <c r="D9"/>
  <c r="D10"/>
  <c r="D7"/>
</calcChain>
</file>

<file path=xl/sharedStrings.xml><?xml version="1.0" encoding="utf-8"?>
<sst xmlns="http://schemas.openxmlformats.org/spreadsheetml/2006/main" count="26" uniqueCount="25">
  <si>
    <t>KPP</t>
  </si>
  <si>
    <t>Naziv</t>
  </si>
  <si>
    <t>Iznos plaćanja</t>
  </si>
  <si>
    <t>Stanje na računu 840-729661-47</t>
  </si>
  <si>
    <t>SPECIFIKACIJA IZVRŠENIH PLAĆANJA PO DOBAVLJAČIMA NA DAN                          25.04.2019.</t>
  </si>
  <si>
    <t>materijalni</t>
  </si>
  <si>
    <t>perkomerc</t>
  </si>
  <si>
    <t>timok</t>
  </si>
  <si>
    <t>telekom</t>
  </si>
  <si>
    <t>papirdol</t>
  </si>
  <si>
    <t>jp posta</t>
  </si>
  <si>
    <t>bittotal</t>
  </si>
  <si>
    <t>i&amp;d com</t>
  </si>
  <si>
    <t>markogradnja</t>
  </si>
  <si>
    <t>nino</t>
  </si>
  <si>
    <t>karajovic</t>
  </si>
  <si>
    <t>vodovod</t>
  </si>
  <si>
    <t>jkp donji milanovac</t>
  </si>
  <si>
    <t>zebra</t>
  </si>
  <si>
    <t>06e</t>
  </si>
  <si>
    <t>06c</t>
  </si>
  <si>
    <t>jkp majdanpek</t>
  </si>
  <si>
    <t>sole komerc</t>
  </si>
  <si>
    <t>nis</t>
  </si>
  <si>
    <t>eps</t>
  </si>
</sst>
</file>

<file path=xl/styles.xml><?xml version="1.0" encoding="utf-8"?>
<styleSheet xmlns="http://schemas.openxmlformats.org/spreadsheetml/2006/main">
  <fonts count="3">
    <font>
      <sz val="10"/>
      <name val="Arial"/>
      <family val="2"/>
    </font>
    <font>
      <b/>
      <sz val="10"/>
      <name val="Arial"/>
      <family val="2"/>
      <charset val="238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Border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49" fontId="2" fillId="0" borderId="3" xfId="0" applyNumberFormat="1" applyFont="1" applyBorder="1"/>
    <xf numFmtId="0" fontId="2" fillId="0" borderId="3" xfId="0" applyFont="1" applyBorder="1"/>
    <xf numFmtId="4" fontId="0" fillId="0" borderId="3" xfId="0" applyNumberFormat="1" applyFont="1" applyBorder="1"/>
    <xf numFmtId="0" fontId="2" fillId="0" borderId="0" xfId="0" applyFont="1"/>
    <xf numFmtId="0" fontId="0" fillId="0" borderId="3" xfId="0" applyBorder="1"/>
    <xf numFmtId="0" fontId="0" fillId="0" borderId="3" xfId="0" applyBorder="1" applyAlignment="1">
      <alignment horizontal="left"/>
    </xf>
    <xf numFmtId="4" fontId="0" fillId="0" borderId="3" xfId="0" applyNumberFormat="1" applyBorder="1"/>
    <xf numFmtId="4" fontId="0" fillId="0" borderId="0" xfId="0" applyNumberFormat="1"/>
    <xf numFmtId="0" fontId="2" fillId="0" borderId="3" xfId="0" applyFont="1" applyBorder="1" applyAlignment="1">
      <alignment horizontal="center"/>
    </xf>
    <xf numFmtId="4" fontId="2" fillId="0" borderId="3" xfId="0" applyNumberFormat="1" applyFont="1" applyBorder="1"/>
    <xf numFmtId="0" fontId="0" fillId="0" borderId="3" xfId="0" applyFill="1" applyBorder="1"/>
    <xf numFmtId="4" fontId="2" fillId="0" borderId="0" xfId="0" applyNumberFormat="1" applyFont="1"/>
    <xf numFmtId="49" fontId="2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0"/>
  <sheetViews>
    <sheetView tabSelected="1" workbookViewId="0">
      <selection activeCell="C39" sqref="C39"/>
    </sheetView>
  </sheetViews>
  <sheetFormatPr defaultRowHeight="12.75"/>
  <cols>
    <col min="1" max="1" width="11.140625" bestFit="1" customWidth="1"/>
    <col min="2" max="2" width="8.85546875" hidden="1" customWidth="1"/>
    <col min="3" max="3" width="47.42578125" bestFit="1" customWidth="1"/>
    <col min="4" max="4" width="12.7109375" bestFit="1" customWidth="1"/>
    <col min="6" max="6" width="11.7109375" bestFit="1" customWidth="1"/>
  </cols>
  <sheetData>
    <row r="1" spans="1:6" ht="38.25" customHeight="1">
      <c r="A1" s="18" t="s">
        <v>4</v>
      </c>
      <c r="B1" s="19"/>
      <c r="C1" s="18"/>
      <c r="D1" s="18"/>
    </row>
    <row r="2" spans="1:6" ht="25.5">
      <c r="A2" s="1" t="s">
        <v>0</v>
      </c>
      <c r="B2" s="2"/>
      <c r="C2" s="3" t="s">
        <v>1</v>
      </c>
      <c r="D2" s="4" t="s">
        <v>2</v>
      </c>
    </row>
    <row r="3" spans="1:6" s="8" customFormat="1">
      <c r="A3" s="5" t="s">
        <v>19</v>
      </c>
      <c r="B3" s="6"/>
      <c r="C3" s="17" t="s">
        <v>5</v>
      </c>
      <c r="D3" s="14">
        <f>++D4+D5+D6+D7+D8+D9+D10+D11+D12+D13+D14+D15+D16</f>
        <v>909816.18</v>
      </c>
    </row>
    <row r="4" spans="1:6">
      <c r="A4" s="9"/>
      <c r="B4" s="9"/>
      <c r="C4" t="s">
        <v>6</v>
      </c>
      <c r="D4" s="11">
        <v>3200</v>
      </c>
      <c r="F4" s="12"/>
    </row>
    <row r="5" spans="1:6">
      <c r="A5" s="9"/>
      <c r="B5" s="9"/>
      <c r="C5" s="9" t="s">
        <v>7</v>
      </c>
      <c r="D5" s="11">
        <v>5700</v>
      </c>
    </row>
    <row r="6" spans="1:6" s="8" customFormat="1">
      <c r="A6" s="6"/>
      <c r="B6" s="6"/>
      <c r="C6" s="10" t="s">
        <v>8</v>
      </c>
      <c r="D6" s="7">
        <f>36340.97+419.9</f>
        <v>36760.870000000003</v>
      </c>
    </row>
    <row r="7" spans="1:6">
      <c r="A7" s="9"/>
      <c r="B7" s="9"/>
      <c r="C7" s="9" t="s">
        <v>10</v>
      </c>
      <c r="D7" s="7">
        <f>4044+5190</f>
        <v>9234</v>
      </c>
    </row>
    <row r="8" spans="1:6">
      <c r="A8" s="9"/>
      <c r="B8" s="9"/>
      <c r="C8" s="9" t="s">
        <v>11</v>
      </c>
      <c r="D8" s="7">
        <v>99600</v>
      </c>
    </row>
    <row r="9" spans="1:6">
      <c r="A9" s="9"/>
      <c r="B9" s="9"/>
      <c r="C9" s="9" t="s">
        <v>9</v>
      </c>
      <c r="D9" s="7">
        <f>3360+12132+10104+24330</f>
        <v>49926</v>
      </c>
    </row>
    <row r="10" spans="1:6">
      <c r="A10" s="9"/>
      <c r="B10" s="9"/>
      <c r="C10" s="9" t="s">
        <v>12</v>
      </c>
      <c r="D10" s="7">
        <f>2712+26208</f>
        <v>28920</v>
      </c>
    </row>
    <row r="11" spans="1:6">
      <c r="A11" s="9"/>
      <c r="B11" s="9"/>
      <c r="C11" s="9" t="s">
        <v>13</v>
      </c>
      <c r="D11" s="7">
        <v>37200</v>
      </c>
    </row>
    <row r="12" spans="1:6">
      <c r="A12" s="9"/>
      <c r="B12" s="9"/>
      <c r="C12" s="9" t="s">
        <v>14</v>
      </c>
      <c r="D12" s="7">
        <v>375379.20000000001</v>
      </c>
    </row>
    <row r="13" spans="1:6">
      <c r="A13" s="9"/>
      <c r="B13" s="9"/>
      <c r="C13" s="9" t="s">
        <v>15</v>
      </c>
      <c r="D13" s="7">
        <v>7200</v>
      </c>
    </row>
    <row r="14" spans="1:6">
      <c r="A14" s="9"/>
      <c r="B14" s="9"/>
      <c r="C14" s="9" t="s">
        <v>16</v>
      </c>
      <c r="D14" s="7">
        <f>78786.35+28786.35</f>
        <v>107572.70000000001</v>
      </c>
    </row>
    <row r="15" spans="1:6">
      <c r="A15" s="9"/>
      <c r="B15" s="9"/>
      <c r="C15" s="9" t="s">
        <v>17</v>
      </c>
      <c r="D15" s="7">
        <f>19195.21+36458.2</f>
        <v>55653.409999999996</v>
      </c>
    </row>
    <row r="16" spans="1:6">
      <c r="A16" s="9"/>
      <c r="B16" s="9"/>
      <c r="C16" s="9" t="s">
        <v>18</v>
      </c>
      <c r="D16" s="7">
        <f>350+1800+21000+7700+3100+4000+1100+40980+13440</f>
        <v>93470</v>
      </c>
    </row>
    <row r="17" spans="1:9">
      <c r="A17" s="9" t="s">
        <v>20</v>
      </c>
      <c r="B17" s="9"/>
      <c r="C17" s="13" t="s">
        <v>5</v>
      </c>
      <c r="D17" s="14">
        <f>+D18+D19+D20+D21</f>
        <v>1496419.0000000002</v>
      </c>
    </row>
    <row r="18" spans="1:9">
      <c r="A18" s="9"/>
      <c r="B18" s="9"/>
      <c r="C18" s="9" t="s">
        <v>21</v>
      </c>
      <c r="D18" s="7">
        <f>228710.26+225474.65+185943.17+201190.07</f>
        <v>841318.15000000014</v>
      </c>
    </row>
    <row r="19" spans="1:9">
      <c r="A19" s="9"/>
      <c r="B19" s="9"/>
      <c r="C19" s="9" t="s">
        <v>22</v>
      </c>
      <c r="D19" s="7">
        <v>173376</v>
      </c>
    </row>
    <row r="20" spans="1:9">
      <c r="A20" s="9"/>
      <c r="B20" s="9"/>
      <c r="C20" s="9" t="s">
        <v>23</v>
      </c>
      <c r="D20" s="7">
        <v>355896.78</v>
      </c>
    </row>
    <row r="21" spans="1:9">
      <c r="A21" s="9"/>
      <c r="B21" s="9"/>
      <c r="C21" s="9" t="s">
        <v>24</v>
      </c>
      <c r="D21" s="7">
        <v>125828.07</v>
      </c>
    </row>
    <row r="22" spans="1:9">
      <c r="A22" s="9"/>
      <c r="B22" s="9"/>
      <c r="C22" s="15"/>
      <c r="D22" s="14"/>
    </row>
    <row r="24" spans="1:9">
      <c r="C24" s="8" t="s">
        <v>3</v>
      </c>
      <c r="D24" s="16">
        <v>730760.4</v>
      </c>
    </row>
    <row r="26" spans="1:9">
      <c r="I26" s="12"/>
    </row>
    <row r="28" spans="1:9">
      <c r="I28" s="12"/>
    </row>
    <row r="29" spans="1:9">
      <c r="I29" s="12"/>
    </row>
    <row r="30" spans="1:9">
      <c r="I30" s="12"/>
    </row>
  </sheetData>
  <mergeCells count="1">
    <mergeCell ref="A1:D1"/>
  </mergeCells>
  <pageMargins left="0.75" right="0.75" top="1" bottom="1" header="0.5" footer="0.5"/>
  <pageSetup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30042019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</dc:creator>
  <cp:lastModifiedBy>Acka</cp:lastModifiedBy>
  <dcterms:created xsi:type="dcterms:W3CDTF">2019-05-01T12:06:47Z</dcterms:created>
  <dcterms:modified xsi:type="dcterms:W3CDTF">2019-05-04T15:17:21Z</dcterms:modified>
</cp:coreProperties>
</file>